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jopäiväkirja" sheetId="1" state="visible" r:id="rId1"/>
    <sheet xmlns:r="http://schemas.openxmlformats.org/officeDocument/2006/relationships" name="Kuukausittain" sheetId="2" state="visible" r:id="rId2"/>
  </sheets>
  <definedNames>
    <definedName name="_xlnm.Print_Titles" localSheetId="0">'Ajopäiväkirja'!$14:$14</definedName>
    <definedName name="_xlnm.Print_Area" localSheetId="0">'Ajopäiväkirja'!$A$1:$J$316</definedName>
    <definedName name="_xlnm.Print_Area" localSheetId="1">'Kuukausittain'!$A$1:$E$17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;-#,##0.00 &quot;€&quot;"/>
    <numFmt numFmtId="165" formatCode="0.0 %"/>
    <numFmt numFmtId="166" formatCode="d.m.yyyy"/>
  </numFmts>
  <fonts count="12">
    <font>
      <name val="Calibri"/>
      <family val="2"/>
      <color theme="1"/>
      <sz val="11"/>
      <scheme val="minor"/>
    </font>
    <font>
      <name val="Arial"/>
      <b val="1"/>
      <color rgb="00111111"/>
      <sz val="22"/>
    </font>
    <font>
      <name val="Arial"/>
      <color rgb="006E6E73"/>
      <sz val="9"/>
    </font>
    <font>
      <name val="Arial"/>
      <b val="1"/>
      <color rgb="0023458F"/>
      <sz val="9"/>
    </font>
    <font>
      <name val="Arial"/>
      <color rgb="00111111"/>
      <sz val="10"/>
    </font>
    <font>
      <name val="Arial"/>
      <color rgb="00111111"/>
      <sz val="9"/>
    </font>
    <font>
      <name val="Arial"/>
      <b val="1"/>
      <color rgb="00111111"/>
      <sz val="10"/>
    </font>
    <font>
      <name val="Arial"/>
      <color rgb="006E6E73"/>
      <sz val="8"/>
    </font>
    <font>
      <name val="Arial"/>
      <b val="1"/>
      <color rgb="00111111"/>
      <sz val="9"/>
    </font>
    <font>
      <name val="Arial"/>
      <i val="1"/>
      <color rgb="008A5A00"/>
      <sz val="10"/>
    </font>
    <font>
      <name val="Arial"/>
      <color rgb="006E6E73"/>
      <sz val="7"/>
    </font>
    <font>
      <name val="Arial"/>
      <b val="1"/>
      <color rgb="00111111"/>
      <sz val="16"/>
    </font>
  </fonts>
  <fills count="5">
    <fill>
      <patternFill/>
    </fill>
    <fill>
      <patternFill patternType="gray125"/>
    </fill>
    <fill>
      <patternFill patternType="solid">
        <fgColor rgb="00FFF8E1"/>
        <bgColor rgb="00FFF8E1"/>
      </patternFill>
    </fill>
    <fill>
      <patternFill patternType="solid">
        <fgColor rgb="00F2F4F7"/>
        <bgColor rgb="00F2F4F7"/>
      </patternFill>
    </fill>
    <fill>
      <patternFill patternType="solid">
        <fgColor rgb="00E6EEFB"/>
        <bgColor rgb="00E6EEFB"/>
      </patternFill>
    </fill>
  </fills>
  <borders count="5">
    <border>
      <left/>
      <right/>
      <top/>
      <bottom/>
      <diagonal/>
    </border>
    <border>
      <left style="thin">
        <color rgb="00C9CDD6"/>
      </left>
      <right style="thin">
        <color rgb="00C9CDD6"/>
      </right>
      <top style="thin">
        <color rgb="00C9CDD6"/>
      </top>
      <bottom style="thin">
        <color rgb="00C9CDD6"/>
      </bottom>
    </border>
    <border>
      <left/>
      <right/>
      <top style="thin">
        <color rgb="00C9CDD6"/>
      </top>
      <bottom/>
      <diagonal/>
    </border>
    <border>
      <left/>
      <right style="thin">
        <color rgb="00C9CDD6"/>
      </right>
      <top style="thin">
        <color rgb="00C9CDD6"/>
      </top>
      <bottom/>
      <diagonal/>
    </border>
    <border>
      <left/>
      <right style="thin">
        <color rgb="00C9CDD6"/>
      </right>
      <top style="thin">
        <color rgb="00C9CDD6"/>
      </top>
      <bottom style="thin">
        <color rgb="00C9CDD6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bottom"/>
    </xf>
    <xf numFmtId="0" fontId="2" fillId="0" borderId="0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0" fillId="2" borderId="1" pivotButton="0" quotePrefix="0" xfId="0"/>
    <xf numFmtId="1" fontId="4" fillId="2" borderId="1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3" fontId="6" fillId="3" borderId="1" applyAlignment="1" pivotButton="0" quotePrefix="0" xfId="0">
      <alignment horizontal="right" vertical="center"/>
    </xf>
    <xf numFmtId="3" fontId="4" fillId="2" borderId="1" applyAlignment="1" pivotButton="0" quotePrefix="0" xfId="0">
      <alignment horizontal="right" vertical="center"/>
    </xf>
    <xf numFmtId="3" fontId="4" fillId="3" borderId="1" applyAlignment="1" pivotButton="0" quotePrefix="0" xfId="0">
      <alignment horizontal="right" vertical="center"/>
    </xf>
    <xf numFmtId="164" fontId="4" fillId="2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/>
    </xf>
    <xf numFmtId="0" fontId="8" fillId="4" borderId="1" applyAlignment="1" pivotButton="0" quotePrefix="0" xfId="0">
      <alignment horizontal="center" vertical="center" wrapText="1"/>
    </xf>
    <xf numFmtId="166" fontId="9" fillId="2" borderId="1" applyAlignment="1" pivotButton="0" quotePrefix="0" xfId="0">
      <alignment horizontal="right" vertical="center"/>
    </xf>
    <xf numFmtId="0" fontId="9" fillId="2" borderId="1" applyAlignment="1" pivotButton="0" quotePrefix="0" xfId="0">
      <alignment horizontal="center" vertical="center"/>
    </xf>
    <xf numFmtId="3" fontId="9" fillId="2" borderId="1" applyAlignment="1" pivotButton="0" quotePrefix="0" xfId="0">
      <alignment horizontal="right" vertical="center"/>
    </xf>
    <xf numFmtId="0" fontId="9" fillId="2" borderId="1" applyAlignment="1" pivotButton="0" quotePrefix="0" xfId="0">
      <alignment vertical="center"/>
    </xf>
    <xf numFmtId="166" fontId="4" fillId="2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0" fontId="10" fillId="0" borderId="0" pivotButton="0" quotePrefix="0" xfId="0"/>
    <xf numFmtId="0" fontId="11" fillId="0" borderId="0" pivotButton="0" quotePrefix="0" xfId="0"/>
    <xf numFmtId="0" fontId="4" fillId="0" borderId="0" pivotButton="0" quotePrefix="0" xfId="0"/>
    <xf numFmtId="164" fontId="4" fillId="3" borderId="1" applyAlignment="1" pivotButton="0" quotePrefix="0" xfId="0">
      <alignment horizontal="right" vertical="center"/>
    </xf>
    <xf numFmtId="0" fontId="6" fillId="0" borderId="0" pivotButton="0" quotePrefix="0" xfId="0"/>
    <xf numFmtId="164" fontId="6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16"/>
  <sheetViews>
    <sheetView showGridLines="0" zoomScale="11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2" customWidth="1" min="4" max="4"/>
    <col width="8" customWidth="1" min="5" max="5"/>
    <col width="19" customWidth="1" min="6" max="6"/>
    <col width="25" customWidth="1" min="7" max="7"/>
    <col width="30" customWidth="1" min="8" max="8"/>
    <col width="7" customWidth="1" min="9" max="9"/>
    <col width="15" customWidth="1" min="10" max="10"/>
  </cols>
  <sheetData>
    <row r="1" ht="34" customHeight="1">
      <c r="A1" s="1" t="inlineStr">
        <is>
          <t>AJOPÄIVÄKIRJA</t>
        </is>
      </c>
    </row>
    <row r="2">
      <c r="A2" s="2" t="inlineStr">
        <is>
          <t>Merkitse jokainen ajo heti ajon jälkeen. Keltaiset solut täytetään, harmaat laskevat itse.</t>
        </is>
      </c>
    </row>
    <row r="4">
      <c r="A4" s="3" t="inlineStr">
        <is>
          <t>AUTO</t>
        </is>
      </c>
      <c r="E4" s="3" t="inlineStr">
        <is>
          <t>MITTARILUKEMAT</t>
        </is>
      </c>
      <c r="H4" s="3" t="inlineStr">
        <is>
          <t>YHTEENVETO</t>
        </is>
      </c>
    </row>
    <row r="5">
      <c r="A5" s="4" t="inlineStr">
        <is>
          <t>Rekisterinumero</t>
        </is>
      </c>
      <c r="C5" s="5" t="n"/>
      <c r="D5" s="6" t="n"/>
      <c r="E5" s="4" t="inlineStr">
        <is>
          <t>Vuosi</t>
        </is>
      </c>
      <c r="G5" s="7" t="n">
        <v>2026</v>
      </c>
      <c r="H5" s="8" t="inlineStr">
        <is>
          <t>Yritysajot, km</t>
        </is>
      </c>
      <c r="J5" s="9">
        <f>SUMIF($I$15:$I$314,"Y",$E$15:$E$314)</f>
        <v/>
      </c>
    </row>
    <row r="6">
      <c r="A6" s="4" t="inlineStr">
        <is>
          <t>Merkki ja malli</t>
        </is>
      </c>
      <c r="C6" s="5" t="n"/>
      <c r="D6" s="6" t="n"/>
      <c r="E6" s="4" t="inlineStr">
        <is>
          <t>Mittari vuoden alussa</t>
        </is>
      </c>
      <c r="G6" s="10" t="n"/>
      <c r="H6" s="8" t="inlineStr">
        <is>
          <t>Yksityisajot, km</t>
        </is>
      </c>
      <c r="J6" s="11">
        <f>SUMIF($I$15:$I$314,"K",$E$15:$E$314)</f>
        <v/>
      </c>
    </row>
    <row r="7">
      <c r="A7" s="4" t="inlineStr">
        <is>
          <t>Omistaja (oma / yritys)</t>
        </is>
      </c>
      <c r="C7" s="5" t="n"/>
      <c r="D7" s="6" t="n"/>
      <c r="E7" s="4" t="inlineStr">
        <is>
          <t>Mittari vuoden lopussa</t>
        </is>
      </c>
      <c r="G7" s="10" t="n"/>
      <c r="H7" s="8" t="inlineStr">
        <is>
          <t>Ajettu mittarin mukaan, km</t>
        </is>
      </c>
      <c r="J7" s="11">
        <f>IF(OR($G$6="",$G$7=""),"",$G$7-$G$6)</f>
        <v/>
      </c>
    </row>
    <row r="8">
      <c r="A8" s="4" t="inlineStr">
        <is>
          <t>Käyttäjä(t)</t>
        </is>
      </c>
      <c r="C8" s="5" t="n"/>
      <c r="D8" s="6" t="n"/>
      <c r="E8" s="4" t="inlineStr">
        <is>
          <t>Kilometrikorvaus €/km</t>
        </is>
      </c>
      <c r="G8" s="12" t="n">
        <v>0.55</v>
      </c>
      <c r="H8" s="8" t="inlineStr">
        <is>
          <t>Yritysajojen osuus</t>
        </is>
      </c>
      <c r="J8" s="13">
        <f>IF(J5+J6=0,"",J5/(J5+J6))</f>
        <v/>
      </c>
    </row>
    <row r="9">
      <c r="H9" s="8" t="inlineStr">
        <is>
          <t>Kilometrikorvaus (oma auto)</t>
        </is>
      </c>
      <c r="J9" s="14">
        <f>ROUND(J5*$G$8,2)</f>
        <v/>
      </c>
    </row>
    <row r="10">
      <c r="H10" s="8" t="inlineStr">
        <is>
          <t>Kirjaamatta, km</t>
        </is>
      </c>
      <c r="J10" s="11">
        <f>IF(J7="","",J7-J5-J6)</f>
        <v/>
      </c>
    </row>
    <row r="11">
      <c r="A11" s="15" t="inlineStr">
        <is>
          <t>Y = yritysajo, K = yksityisajo. Asunnon ja varsinaisen työpaikan väliset matkat eivät ole yritysajoja. Säilytä ajopäiväkirja tositteena kuusi vuotta tilikauden päättymisvuoden lopusta.</t>
        </is>
      </c>
    </row>
    <row r="12">
      <c r="A12" s="15" t="inlineStr">
        <is>
          <t>Kirjaamatta, km: jos luku ei ole nolla, osa ajoista puuttuu. Täydennä ne ennen tilinpäätöstä.</t>
        </is>
      </c>
    </row>
    <row r="14" ht="30" customHeight="1">
      <c r="A14" s="16" t="inlineStr">
        <is>
          <t>Päivä</t>
        </is>
      </c>
      <c r="B14" s="16" t="inlineStr">
        <is>
          <t>Klo (alku ja loppu)</t>
        </is>
      </c>
      <c r="C14" s="16" t="inlineStr">
        <is>
          <t>Mittari alussa</t>
        </is>
      </c>
      <c r="D14" s="16" t="inlineStr">
        <is>
          <t>Mittari lopussa</t>
        </is>
      </c>
      <c r="E14" s="16" t="inlineStr">
        <is>
          <t>Km</t>
        </is>
      </c>
      <c r="F14" s="16" t="inlineStr">
        <is>
          <t>Lähtöpaikka</t>
        </is>
      </c>
      <c r="G14" s="16" t="inlineStr">
        <is>
          <t>Reitti ja määränpää</t>
        </is>
      </c>
      <c r="H14" s="16" t="inlineStr">
        <is>
          <t>Ajon tarkoitus</t>
        </is>
      </c>
      <c r="I14" s="16" t="inlineStr">
        <is>
          <t>Y / K</t>
        </is>
      </c>
      <c r="J14" s="16" t="inlineStr">
        <is>
          <t>Kuljettaja</t>
        </is>
      </c>
    </row>
    <row r="15">
      <c r="A15" s="17" t="n">
        <v>46279</v>
      </c>
      <c r="B15" s="18" t="inlineStr">
        <is>
          <t>7.30-11.15</t>
        </is>
      </c>
      <c r="C15" s="19" t="n">
        <v>45210</v>
      </c>
      <c r="D15" s="19" t="n">
        <v>45390</v>
      </c>
      <c r="E15" s="11">
        <f>IF(OR(C15="",D15=""),"",IF(D15&lt;C15,"tarkista",D15-C15))</f>
        <v/>
      </c>
      <c r="F15" s="20" t="inlineStr">
        <is>
          <t>Toimipaikka, Helsinki</t>
        </is>
      </c>
      <c r="G15" s="20" t="inlineStr">
        <is>
          <t>Asiakas Oy, Tampere</t>
        </is>
      </c>
      <c r="H15" s="20" t="inlineStr">
        <is>
          <t>Esimerkki, poista: asiakastyö</t>
        </is>
      </c>
      <c r="I15" s="18" t="inlineStr">
        <is>
          <t>Y</t>
        </is>
      </c>
      <c r="J15" s="20" t="inlineStr">
        <is>
          <t>M. Virtanen</t>
        </is>
      </c>
    </row>
    <row r="16">
      <c r="A16" s="21" t="n"/>
      <c r="B16" s="22" t="n"/>
      <c r="C16" s="10" t="n"/>
      <c r="D16" s="10" t="n"/>
      <c r="E16" s="11">
        <f>IF(OR(C16="",D16=""),"",IF(D16&lt;C16,"tarkista",D16-C16))</f>
        <v/>
      </c>
      <c r="F16" s="5" t="n"/>
      <c r="G16" s="5" t="n"/>
      <c r="H16" s="5" t="n"/>
      <c r="I16" s="22" t="n"/>
      <c r="J16" s="5" t="n"/>
    </row>
    <row r="17">
      <c r="A17" s="21" t="n"/>
      <c r="B17" s="22" t="n"/>
      <c r="C17" s="10" t="n"/>
      <c r="D17" s="10" t="n"/>
      <c r="E17" s="11">
        <f>IF(OR(C17="",D17=""),"",IF(D17&lt;C17,"tarkista",D17-C17))</f>
        <v/>
      </c>
      <c r="F17" s="5" t="n"/>
      <c r="G17" s="5" t="n"/>
      <c r="H17" s="5" t="n"/>
      <c r="I17" s="22" t="n"/>
      <c r="J17" s="5" t="n"/>
    </row>
    <row r="18">
      <c r="A18" s="21" t="n"/>
      <c r="B18" s="22" t="n"/>
      <c r="C18" s="10" t="n"/>
      <c r="D18" s="10" t="n"/>
      <c r="E18" s="11">
        <f>IF(OR(C18="",D18=""),"",IF(D18&lt;C18,"tarkista",D18-C18))</f>
        <v/>
      </c>
      <c r="F18" s="5" t="n"/>
      <c r="G18" s="5" t="n"/>
      <c r="H18" s="5" t="n"/>
      <c r="I18" s="22" t="n"/>
      <c r="J18" s="5" t="n"/>
    </row>
    <row r="19">
      <c r="A19" s="21" t="n"/>
      <c r="B19" s="22" t="n"/>
      <c r="C19" s="10" t="n"/>
      <c r="D19" s="10" t="n"/>
      <c r="E19" s="11">
        <f>IF(OR(C19="",D19=""),"",IF(D19&lt;C19,"tarkista",D19-C19))</f>
        <v/>
      </c>
      <c r="F19" s="5" t="n"/>
      <c r="G19" s="5" t="n"/>
      <c r="H19" s="5" t="n"/>
      <c r="I19" s="22" t="n"/>
      <c r="J19" s="5" t="n"/>
    </row>
    <row r="20">
      <c r="A20" s="21" t="n"/>
      <c r="B20" s="22" t="n"/>
      <c r="C20" s="10" t="n"/>
      <c r="D20" s="10" t="n"/>
      <c r="E20" s="11">
        <f>IF(OR(C20="",D20=""),"",IF(D20&lt;C20,"tarkista",D20-C20))</f>
        <v/>
      </c>
      <c r="F20" s="5" t="n"/>
      <c r="G20" s="5" t="n"/>
      <c r="H20" s="5" t="n"/>
      <c r="I20" s="22" t="n"/>
      <c r="J20" s="5" t="n"/>
    </row>
    <row r="21">
      <c r="A21" s="21" t="n"/>
      <c r="B21" s="22" t="n"/>
      <c r="C21" s="10" t="n"/>
      <c r="D21" s="10" t="n"/>
      <c r="E21" s="11">
        <f>IF(OR(C21="",D21=""),"",IF(D21&lt;C21,"tarkista",D21-C21))</f>
        <v/>
      </c>
      <c r="F21" s="5" t="n"/>
      <c r="G21" s="5" t="n"/>
      <c r="H21" s="5" t="n"/>
      <c r="I21" s="22" t="n"/>
      <c r="J21" s="5" t="n"/>
    </row>
    <row r="22">
      <c r="A22" s="21" t="n"/>
      <c r="B22" s="22" t="n"/>
      <c r="C22" s="10" t="n"/>
      <c r="D22" s="10" t="n"/>
      <c r="E22" s="11">
        <f>IF(OR(C22="",D22=""),"",IF(D22&lt;C22,"tarkista",D22-C22))</f>
        <v/>
      </c>
      <c r="F22" s="5" t="n"/>
      <c r="G22" s="5" t="n"/>
      <c r="H22" s="5" t="n"/>
      <c r="I22" s="22" t="n"/>
      <c r="J22" s="5" t="n"/>
    </row>
    <row r="23">
      <c r="A23" s="21" t="n"/>
      <c r="B23" s="22" t="n"/>
      <c r="C23" s="10" t="n"/>
      <c r="D23" s="10" t="n"/>
      <c r="E23" s="11">
        <f>IF(OR(C23="",D23=""),"",IF(D23&lt;C23,"tarkista",D23-C23))</f>
        <v/>
      </c>
      <c r="F23" s="5" t="n"/>
      <c r="G23" s="5" t="n"/>
      <c r="H23" s="5" t="n"/>
      <c r="I23" s="22" t="n"/>
      <c r="J23" s="5" t="n"/>
    </row>
    <row r="24">
      <c r="A24" s="21" t="n"/>
      <c r="B24" s="22" t="n"/>
      <c r="C24" s="10" t="n"/>
      <c r="D24" s="10" t="n"/>
      <c r="E24" s="11">
        <f>IF(OR(C24="",D24=""),"",IF(D24&lt;C24,"tarkista",D24-C24))</f>
        <v/>
      </c>
      <c r="F24" s="5" t="n"/>
      <c r="G24" s="5" t="n"/>
      <c r="H24" s="5" t="n"/>
      <c r="I24" s="22" t="n"/>
      <c r="J24" s="5" t="n"/>
    </row>
    <row r="25">
      <c r="A25" s="21" t="n"/>
      <c r="B25" s="22" t="n"/>
      <c r="C25" s="10" t="n"/>
      <c r="D25" s="10" t="n"/>
      <c r="E25" s="11">
        <f>IF(OR(C25="",D25=""),"",IF(D25&lt;C25,"tarkista",D25-C25))</f>
        <v/>
      </c>
      <c r="F25" s="5" t="n"/>
      <c r="G25" s="5" t="n"/>
      <c r="H25" s="5" t="n"/>
      <c r="I25" s="22" t="n"/>
      <c r="J25" s="5" t="n"/>
    </row>
    <row r="26">
      <c r="A26" s="21" t="n"/>
      <c r="B26" s="22" t="n"/>
      <c r="C26" s="10" t="n"/>
      <c r="D26" s="10" t="n"/>
      <c r="E26" s="11">
        <f>IF(OR(C26="",D26=""),"",IF(D26&lt;C26,"tarkista",D26-C26))</f>
        <v/>
      </c>
      <c r="F26" s="5" t="n"/>
      <c r="G26" s="5" t="n"/>
      <c r="H26" s="5" t="n"/>
      <c r="I26" s="22" t="n"/>
      <c r="J26" s="5" t="n"/>
    </row>
    <row r="27">
      <c r="A27" s="21" t="n"/>
      <c r="B27" s="22" t="n"/>
      <c r="C27" s="10" t="n"/>
      <c r="D27" s="10" t="n"/>
      <c r="E27" s="11">
        <f>IF(OR(C27="",D27=""),"",IF(D27&lt;C27,"tarkista",D27-C27))</f>
        <v/>
      </c>
      <c r="F27" s="5" t="n"/>
      <c r="G27" s="5" t="n"/>
      <c r="H27" s="5" t="n"/>
      <c r="I27" s="22" t="n"/>
      <c r="J27" s="5" t="n"/>
    </row>
    <row r="28">
      <c r="A28" s="21" t="n"/>
      <c r="B28" s="22" t="n"/>
      <c r="C28" s="10" t="n"/>
      <c r="D28" s="10" t="n"/>
      <c r="E28" s="11">
        <f>IF(OR(C28="",D28=""),"",IF(D28&lt;C28,"tarkista",D28-C28))</f>
        <v/>
      </c>
      <c r="F28" s="5" t="n"/>
      <c r="G28" s="5" t="n"/>
      <c r="H28" s="5" t="n"/>
      <c r="I28" s="22" t="n"/>
      <c r="J28" s="5" t="n"/>
    </row>
    <row r="29">
      <c r="A29" s="21" t="n"/>
      <c r="B29" s="22" t="n"/>
      <c r="C29" s="10" t="n"/>
      <c r="D29" s="10" t="n"/>
      <c r="E29" s="11">
        <f>IF(OR(C29="",D29=""),"",IF(D29&lt;C29,"tarkista",D29-C29))</f>
        <v/>
      </c>
      <c r="F29" s="5" t="n"/>
      <c r="G29" s="5" t="n"/>
      <c r="H29" s="5" t="n"/>
      <c r="I29" s="22" t="n"/>
      <c r="J29" s="5" t="n"/>
    </row>
    <row r="30">
      <c r="A30" s="21" t="n"/>
      <c r="B30" s="22" t="n"/>
      <c r="C30" s="10" t="n"/>
      <c r="D30" s="10" t="n"/>
      <c r="E30" s="11">
        <f>IF(OR(C30="",D30=""),"",IF(D30&lt;C30,"tarkista",D30-C30))</f>
        <v/>
      </c>
      <c r="F30" s="5" t="n"/>
      <c r="G30" s="5" t="n"/>
      <c r="H30" s="5" t="n"/>
      <c r="I30" s="22" t="n"/>
      <c r="J30" s="5" t="n"/>
    </row>
    <row r="31">
      <c r="A31" s="21" t="n"/>
      <c r="B31" s="22" t="n"/>
      <c r="C31" s="10" t="n"/>
      <c r="D31" s="10" t="n"/>
      <c r="E31" s="11">
        <f>IF(OR(C31="",D31=""),"",IF(D31&lt;C31,"tarkista",D31-C31))</f>
        <v/>
      </c>
      <c r="F31" s="5" t="n"/>
      <c r="G31" s="5" t="n"/>
      <c r="H31" s="5" t="n"/>
      <c r="I31" s="22" t="n"/>
      <c r="J31" s="5" t="n"/>
    </row>
    <row r="32">
      <c r="A32" s="21" t="n"/>
      <c r="B32" s="22" t="n"/>
      <c r="C32" s="10" t="n"/>
      <c r="D32" s="10" t="n"/>
      <c r="E32" s="11">
        <f>IF(OR(C32="",D32=""),"",IF(D32&lt;C32,"tarkista",D32-C32))</f>
        <v/>
      </c>
      <c r="F32" s="5" t="n"/>
      <c r="G32" s="5" t="n"/>
      <c r="H32" s="5" t="n"/>
      <c r="I32" s="22" t="n"/>
      <c r="J32" s="5" t="n"/>
    </row>
    <row r="33">
      <c r="A33" s="21" t="n"/>
      <c r="B33" s="22" t="n"/>
      <c r="C33" s="10" t="n"/>
      <c r="D33" s="10" t="n"/>
      <c r="E33" s="11">
        <f>IF(OR(C33="",D33=""),"",IF(D33&lt;C33,"tarkista",D33-C33))</f>
        <v/>
      </c>
      <c r="F33" s="5" t="n"/>
      <c r="G33" s="5" t="n"/>
      <c r="H33" s="5" t="n"/>
      <c r="I33" s="22" t="n"/>
      <c r="J33" s="5" t="n"/>
    </row>
    <row r="34">
      <c r="A34" s="21" t="n"/>
      <c r="B34" s="22" t="n"/>
      <c r="C34" s="10" t="n"/>
      <c r="D34" s="10" t="n"/>
      <c r="E34" s="11">
        <f>IF(OR(C34="",D34=""),"",IF(D34&lt;C34,"tarkista",D34-C34))</f>
        <v/>
      </c>
      <c r="F34" s="5" t="n"/>
      <c r="G34" s="5" t="n"/>
      <c r="H34" s="5" t="n"/>
      <c r="I34" s="22" t="n"/>
      <c r="J34" s="5" t="n"/>
    </row>
    <row r="35">
      <c r="A35" s="21" t="n"/>
      <c r="B35" s="22" t="n"/>
      <c r="C35" s="10" t="n"/>
      <c r="D35" s="10" t="n"/>
      <c r="E35" s="11">
        <f>IF(OR(C35="",D35=""),"",IF(D35&lt;C35,"tarkista",D35-C35))</f>
        <v/>
      </c>
      <c r="F35" s="5" t="n"/>
      <c r="G35" s="5" t="n"/>
      <c r="H35" s="5" t="n"/>
      <c r="I35" s="22" t="n"/>
      <c r="J35" s="5" t="n"/>
    </row>
    <row r="36">
      <c r="A36" s="21" t="n"/>
      <c r="B36" s="22" t="n"/>
      <c r="C36" s="10" t="n"/>
      <c r="D36" s="10" t="n"/>
      <c r="E36" s="11">
        <f>IF(OR(C36="",D36=""),"",IF(D36&lt;C36,"tarkista",D36-C36))</f>
        <v/>
      </c>
      <c r="F36" s="5" t="n"/>
      <c r="G36" s="5" t="n"/>
      <c r="H36" s="5" t="n"/>
      <c r="I36" s="22" t="n"/>
      <c r="J36" s="5" t="n"/>
    </row>
    <row r="37">
      <c r="A37" s="21" t="n"/>
      <c r="B37" s="22" t="n"/>
      <c r="C37" s="10" t="n"/>
      <c r="D37" s="10" t="n"/>
      <c r="E37" s="11">
        <f>IF(OR(C37="",D37=""),"",IF(D37&lt;C37,"tarkista",D37-C37))</f>
        <v/>
      </c>
      <c r="F37" s="5" t="n"/>
      <c r="G37" s="5" t="n"/>
      <c r="H37" s="5" t="n"/>
      <c r="I37" s="22" t="n"/>
      <c r="J37" s="5" t="n"/>
    </row>
    <row r="38">
      <c r="A38" s="21" t="n"/>
      <c r="B38" s="22" t="n"/>
      <c r="C38" s="10" t="n"/>
      <c r="D38" s="10" t="n"/>
      <c r="E38" s="11">
        <f>IF(OR(C38="",D38=""),"",IF(D38&lt;C38,"tarkista",D38-C38))</f>
        <v/>
      </c>
      <c r="F38" s="5" t="n"/>
      <c r="G38" s="5" t="n"/>
      <c r="H38" s="5" t="n"/>
      <c r="I38" s="22" t="n"/>
      <c r="J38" s="5" t="n"/>
    </row>
    <row r="39">
      <c r="A39" s="21" t="n"/>
      <c r="B39" s="22" t="n"/>
      <c r="C39" s="10" t="n"/>
      <c r="D39" s="10" t="n"/>
      <c r="E39" s="11">
        <f>IF(OR(C39="",D39=""),"",IF(D39&lt;C39,"tarkista",D39-C39))</f>
        <v/>
      </c>
      <c r="F39" s="5" t="n"/>
      <c r="G39" s="5" t="n"/>
      <c r="H39" s="5" t="n"/>
      <c r="I39" s="22" t="n"/>
      <c r="J39" s="5" t="n"/>
    </row>
    <row r="40">
      <c r="A40" s="21" t="n"/>
      <c r="B40" s="22" t="n"/>
      <c r="C40" s="10" t="n"/>
      <c r="D40" s="10" t="n"/>
      <c r="E40" s="11">
        <f>IF(OR(C40="",D40=""),"",IF(D40&lt;C40,"tarkista",D40-C40))</f>
        <v/>
      </c>
      <c r="F40" s="5" t="n"/>
      <c r="G40" s="5" t="n"/>
      <c r="H40" s="5" t="n"/>
      <c r="I40" s="22" t="n"/>
      <c r="J40" s="5" t="n"/>
    </row>
    <row r="41">
      <c r="A41" s="21" t="n"/>
      <c r="B41" s="22" t="n"/>
      <c r="C41" s="10" t="n"/>
      <c r="D41" s="10" t="n"/>
      <c r="E41" s="11">
        <f>IF(OR(C41="",D41=""),"",IF(D41&lt;C41,"tarkista",D41-C41))</f>
        <v/>
      </c>
      <c r="F41" s="5" t="n"/>
      <c r="G41" s="5" t="n"/>
      <c r="H41" s="5" t="n"/>
      <c r="I41" s="22" t="n"/>
      <c r="J41" s="5" t="n"/>
    </row>
    <row r="42">
      <c r="A42" s="21" t="n"/>
      <c r="B42" s="22" t="n"/>
      <c r="C42" s="10" t="n"/>
      <c r="D42" s="10" t="n"/>
      <c r="E42" s="11">
        <f>IF(OR(C42="",D42=""),"",IF(D42&lt;C42,"tarkista",D42-C42))</f>
        <v/>
      </c>
      <c r="F42" s="5" t="n"/>
      <c r="G42" s="5" t="n"/>
      <c r="H42" s="5" t="n"/>
      <c r="I42" s="22" t="n"/>
      <c r="J42" s="5" t="n"/>
    </row>
    <row r="43">
      <c r="A43" s="21" t="n"/>
      <c r="B43" s="22" t="n"/>
      <c r="C43" s="10" t="n"/>
      <c r="D43" s="10" t="n"/>
      <c r="E43" s="11">
        <f>IF(OR(C43="",D43=""),"",IF(D43&lt;C43,"tarkista",D43-C43))</f>
        <v/>
      </c>
      <c r="F43" s="5" t="n"/>
      <c r="G43" s="5" t="n"/>
      <c r="H43" s="5" t="n"/>
      <c r="I43" s="22" t="n"/>
      <c r="J43" s="5" t="n"/>
    </row>
    <row r="44">
      <c r="A44" s="21" t="n"/>
      <c r="B44" s="22" t="n"/>
      <c r="C44" s="10" t="n"/>
      <c r="D44" s="10" t="n"/>
      <c r="E44" s="11">
        <f>IF(OR(C44="",D44=""),"",IF(D44&lt;C44,"tarkista",D44-C44))</f>
        <v/>
      </c>
      <c r="F44" s="5" t="n"/>
      <c r="G44" s="5" t="n"/>
      <c r="H44" s="5" t="n"/>
      <c r="I44" s="22" t="n"/>
      <c r="J44" s="5" t="n"/>
    </row>
    <row r="45">
      <c r="A45" s="21" t="n"/>
      <c r="B45" s="22" t="n"/>
      <c r="C45" s="10" t="n"/>
      <c r="D45" s="10" t="n"/>
      <c r="E45" s="11">
        <f>IF(OR(C45="",D45=""),"",IF(D45&lt;C45,"tarkista",D45-C45))</f>
        <v/>
      </c>
      <c r="F45" s="5" t="n"/>
      <c r="G45" s="5" t="n"/>
      <c r="H45" s="5" t="n"/>
      <c r="I45" s="22" t="n"/>
      <c r="J45" s="5" t="n"/>
    </row>
    <row r="46">
      <c r="A46" s="21" t="n"/>
      <c r="B46" s="22" t="n"/>
      <c r="C46" s="10" t="n"/>
      <c r="D46" s="10" t="n"/>
      <c r="E46" s="11">
        <f>IF(OR(C46="",D46=""),"",IF(D46&lt;C46,"tarkista",D46-C46))</f>
        <v/>
      </c>
      <c r="F46" s="5" t="n"/>
      <c r="G46" s="5" t="n"/>
      <c r="H46" s="5" t="n"/>
      <c r="I46" s="22" t="n"/>
      <c r="J46" s="5" t="n"/>
    </row>
    <row r="47">
      <c r="A47" s="21" t="n"/>
      <c r="B47" s="22" t="n"/>
      <c r="C47" s="10" t="n"/>
      <c r="D47" s="10" t="n"/>
      <c r="E47" s="11">
        <f>IF(OR(C47="",D47=""),"",IF(D47&lt;C47,"tarkista",D47-C47))</f>
        <v/>
      </c>
      <c r="F47" s="5" t="n"/>
      <c r="G47" s="5" t="n"/>
      <c r="H47" s="5" t="n"/>
      <c r="I47" s="22" t="n"/>
      <c r="J47" s="5" t="n"/>
    </row>
    <row r="48">
      <c r="A48" s="21" t="n"/>
      <c r="B48" s="22" t="n"/>
      <c r="C48" s="10" t="n"/>
      <c r="D48" s="10" t="n"/>
      <c r="E48" s="11">
        <f>IF(OR(C48="",D48=""),"",IF(D48&lt;C48,"tarkista",D48-C48))</f>
        <v/>
      </c>
      <c r="F48" s="5" t="n"/>
      <c r="G48" s="5" t="n"/>
      <c r="H48" s="5" t="n"/>
      <c r="I48" s="22" t="n"/>
      <c r="J48" s="5" t="n"/>
    </row>
    <row r="49">
      <c r="A49" s="21" t="n"/>
      <c r="B49" s="22" t="n"/>
      <c r="C49" s="10" t="n"/>
      <c r="D49" s="10" t="n"/>
      <c r="E49" s="11">
        <f>IF(OR(C49="",D49=""),"",IF(D49&lt;C49,"tarkista",D49-C49))</f>
        <v/>
      </c>
      <c r="F49" s="5" t="n"/>
      <c r="G49" s="5" t="n"/>
      <c r="H49" s="5" t="n"/>
      <c r="I49" s="22" t="n"/>
      <c r="J49" s="5" t="n"/>
    </row>
    <row r="50">
      <c r="A50" s="21" t="n"/>
      <c r="B50" s="22" t="n"/>
      <c r="C50" s="10" t="n"/>
      <c r="D50" s="10" t="n"/>
      <c r="E50" s="11">
        <f>IF(OR(C50="",D50=""),"",IF(D50&lt;C50,"tarkista",D50-C50))</f>
        <v/>
      </c>
      <c r="F50" s="5" t="n"/>
      <c r="G50" s="5" t="n"/>
      <c r="H50" s="5" t="n"/>
      <c r="I50" s="22" t="n"/>
      <c r="J50" s="5" t="n"/>
    </row>
    <row r="51">
      <c r="A51" s="21" t="n"/>
      <c r="B51" s="22" t="n"/>
      <c r="C51" s="10" t="n"/>
      <c r="D51" s="10" t="n"/>
      <c r="E51" s="11">
        <f>IF(OR(C51="",D51=""),"",IF(D51&lt;C51,"tarkista",D51-C51))</f>
        <v/>
      </c>
      <c r="F51" s="5" t="n"/>
      <c r="G51" s="5" t="n"/>
      <c r="H51" s="5" t="n"/>
      <c r="I51" s="22" t="n"/>
      <c r="J51" s="5" t="n"/>
    </row>
    <row r="52">
      <c r="A52" s="21" t="n"/>
      <c r="B52" s="22" t="n"/>
      <c r="C52" s="10" t="n"/>
      <c r="D52" s="10" t="n"/>
      <c r="E52" s="11">
        <f>IF(OR(C52="",D52=""),"",IF(D52&lt;C52,"tarkista",D52-C52))</f>
        <v/>
      </c>
      <c r="F52" s="5" t="n"/>
      <c r="G52" s="5" t="n"/>
      <c r="H52" s="5" t="n"/>
      <c r="I52" s="22" t="n"/>
      <c r="J52" s="5" t="n"/>
    </row>
    <row r="53">
      <c r="A53" s="21" t="n"/>
      <c r="B53" s="22" t="n"/>
      <c r="C53" s="10" t="n"/>
      <c r="D53" s="10" t="n"/>
      <c r="E53" s="11">
        <f>IF(OR(C53="",D53=""),"",IF(D53&lt;C53,"tarkista",D53-C53))</f>
        <v/>
      </c>
      <c r="F53" s="5" t="n"/>
      <c r="G53" s="5" t="n"/>
      <c r="H53" s="5" t="n"/>
      <c r="I53" s="22" t="n"/>
      <c r="J53" s="5" t="n"/>
    </row>
    <row r="54">
      <c r="A54" s="21" t="n"/>
      <c r="B54" s="22" t="n"/>
      <c r="C54" s="10" t="n"/>
      <c r="D54" s="10" t="n"/>
      <c r="E54" s="11">
        <f>IF(OR(C54="",D54=""),"",IF(D54&lt;C54,"tarkista",D54-C54))</f>
        <v/>
      </c>
      <c r="F54" s="5" t="n"/>
      <c r="G54" s="5" t="n"/>
      <c r="H54" s="5" t="n"/>
      <c r="I54" s="22" t="n"/>
      <c r="J54" s="5" t="n"/>
    </row>
    <row r="55">
      <c r="A55" s="21" t="n"/>
      <c r="B55" s="22" t="n"/>
      <c r="C55" s="10" t="n"/>
      <c r="D55" s="10" t="n"/>
      <c r="E55" s="11">
        <f>IF(OR(C55="",D55=""),"",IF(D55&lt;C55,"tarkista",D55-C55))</f>
        <v/>
      </c>
      <c r="F55" s="5" t="n"/>
      <c r="G55" s="5" t="n"/>
      <c r="H55" s="5" t="n"/>
      <c r="I55" s="22" t="n"/>
      <c r="J55" s="5" t="n"/>
    </row>
    <row r="56">
      <c r="A56" s="21" t="n"/>
      <c r="B56" s="22" t="n"/>
      <c r="C56" s="10" t="n"/>
      <c r="D56" s="10" t="n"/>
      <c r="E56" s="11">
        <f>IF(OR(C56="",D56=""),"",IF(D56&lt;C56,"tarkista",D56-C56))</f>
        <v/>
      </c>
      <c r="F56" s="5" t="n"/>
      <c r="G56" s="5" t="n"/>
      <c r="H56" s="5" t="n"/>
      <c r="I56" s="22" t="n"/>
      <c r="J56" s="5" t="n"/>
    </row>
    <row r="57">
      <c r="A57" s="21" t="n"/>
      <c r="B57" s="22" t="n"/>
      <c r="C57" s="10" t="n"/>
      <c r="D57" s="10" t="n"/>
      <c r="E57" s="11">
        <f>IF(OR(C57="",D57=""),"",IF(D57&lt;C57,"tarkista",D57-C57))</f>
        <v/>
      </c>
      <c r="F57" s="5" t="n"/>
      <c r="G57" s="5" t="n"/>
      <c r="H57" s="5" t="n"/>
      <c r="I57" s="22" t="n"/>
      <c r="J57" s="5" t="n"/>
    </row>
    <row r="58">
      <c r="A58" s="21" t="n"/>
      <c r="B58" s="22" t="n"/>
      <c r="C58" s="10" t="n"/>
      <c r="D58" s="10" t="n"/>
      <c r="E58" s="11">
        <f>IF(OR(C58="",D58=""),"",IF(D58&lt;C58,"tarkista",D58-C58))</f>
        <v/>
      </c>
      <c r="F58" s="5" t="n"/>
      <c r="G58" s="5" t="n"/>
      <c r="H58" s="5" t="n"/>
      <c r="I58" s="22" t="n"/>
      <c r="J58" s="5" t="n"/>
    </row>
    <row r="59">
      <c r="A59" s="21" t="n"/>
      <c r="B59" s="22" t="n"/>
      <c r="C59" s="10" t="n"/>
      <c r="D59" s="10" t="n"/>
      <c r="E59" s="11">
        <f>IF(OR(C59="",D59=""),"",IF(D59&lt;C59,"tarkista",D59-C59))</f>
        <v/>
      </c>
      <c r="F59" s="5" t="n"/>
      <c r="G59" s="5" t="n"/>
      <c r="H59" s="5" t="n"/>
      <c r="I59" s="22" t="n"/>
      <c r="J59" s="5" t="n"/>
    </row>
    <row r="60">
      <c r="A60" s="21" t="n"/>
      <c r="B60" s="22" t="n"/>
      <c r="C60" s="10" t="n"/>
      <c r="D60" s="10" t="n"/>
      <c r="E60" s="11">
        <f>IF(OR(C60="",D60=""),"",IF(D60&lt;C60,"tarkista",D60-C60))</f>
        <v/>
      </c>
      <c r="F60" s="5" t="n"/>
      <c r="G60" s="5" t="n"/>
      <c r="H60" s="5" t="n"/>
      <c r="I60" s="22" t="n"/>
      <c r="J60" s="5" t="n"/>
    </row>
    <row r="61">
      <c r="A61" s="21" t="n"/>
      <c r="B61" s="22" t="n"/>
      <c r="C61" s="10" t="n"/>
      <c r="D61" s="10" t="n"/>
      <c r="E61" s="11">
        <f>IF(OR(C61="",D61=""),"",IF(D61&lt;C61,"tarkista",D61-C61))</f>
        <v/>
      </c>
      <c r="F61" s="5" t="n"/>
      <c r="G61" s="5" t="n"/>
      <c r="H61" s="5" t="n"/>
      <c r="I61" s="22" t="n"/>
      <c r="J61" s="5" t="n"/>
    </row>
    <row r="62">
      <c r="A62" s="21" t="n"/>
      <c r="B62" s="22" t="n"/>
      <c r="C62" s="10" t="n"/>
      <c r="D62" s="10" t="n"/>
      <c r="E62" s="11">
        <f>IF(OR(C62="",D62=""),"",IF(D62&lt;C62,"tarkista",D62-C62))</f>
        <v/>
      </c>
      <c r="F62" s="5" t="n"/>
      <c r="G62" s="5" t="n"/>
      <c r="H62" s="5" t="n"/>
      <c r="I62" s="22" t="n"/>
      <c r="J62" s="5" t="n"/>
    </row>
    <row r="63">
      <c r="A63" s="21" t="n"/>
      <c r="B63" s="22" t="n"/>
      <c r="C63" s="10" t="n"/>
      <c r="D63" s="10" t="n"/>
      <c r="E63" s="11">
        <f>IF(OR(C63="",D63=""),"",IF(D63&lt;C63,"tarkista",D63-C63))</f>
        <v/>
      </c>
      <c r="F63" s="5" t="n"/>
      <c r="G63" s="5" t="n"/>
      <c r="H63" s="5" t="n"/>
      <c r="I63" s="22" t="n"/>
      <c r="J63" s="5" t="n"/>
    </row>
    <row r="64">
      <c r="A64" s="21" t="n"/>
      <c r="B64" s="22" t="n"/>
      <c r="C64" s="10" t="n"/>
      <c r="D64" s="10" t="n"/>
      <c r="E64" s="11">
        <f>IF(OR(C64="",D64=""),"",IF(D64&lt;C64,"tarkista",D64-C64))</f>
        <v/>
      </c>
      <c r="F64" s="5" t="n"/>
      <c r="G64" s="5" t="n"/>
      <c r="H64" s="5" t="n"/>
      <c r="I64" s="22" t="n"/>
      <c r="J64" s="5" t="n"/>
    </row>
    <row r="65">
      <c r="A65" s="21" t="n"/>
      <c r="B65" s="22" t="n"/>
      <c r="C65" s="10" t="n"/>
      <c r="D65" s="10" t="n"/>
      <c r="E65" s="11">
        <f>IF(OR(C65="",D65=""),"",IF(D65&lt;C65,"tarkista",D65-C65))</f>
        <v/>
      </c>
      <c r="F65" s="5" t="n"/>
      <c r="G65" s="5" t="n"/>
      <c r="H65" s="5" t="n"/>
      <c r="I65" s="22" t="n"/>
      <c r="J65" s="5" t="n"/>
    </row>
    <row r="66">
      <c r="A66" s="21" t="n"/>
      <c r="B66" s="22" t="n"/>
      <c r="C66" s="10" t="n"/>
      <c r="D66" s="10" t="n"/>
      <c r="E66" s="11">
        <f>IF(OR(C66="",D66=""),"",IF(D66&lt;C66,"tarkista",D66-C66))</f>
        <v/>
      </c>
      <c r="F66" s="5" t="n"/>
      <c r="G66" s="5" t="n"/>
      <c r="H66" s="5" t="n"/>
      <c r="I66" s="22" t="n"/>
      <c r="J66" s="5" t="n"/>
    </row>
    <row r="67">
      <c r="A67" s="21" t="n"/>
      <c r="B67" s="22" t="n"/>
      <c r="C67" s="10" t="n"/>
      <c r="D67" s="10" t="n"/>
      <c r="E67" s="11">
        <f>IF(OR(C67="",D67=""),"",IF(D67&lt;C67,"tarkista",D67-C67))</f>
        <v/>
      </c>
      <c r="F67" s="5" t="n"/>
      <c r="G67" s="5" t="n"/>
      <c r="H67" s="5" t="n"/>
      <c r="I67" s="22" t="n"/>
      <c r="J67" s="5" t="n"/>
    </row>
    <row r="68">
      <c r="A68" s="21" t="n"/>
      <c r="B68" s="22" t="n"/>
      <c r="C68" s="10" t="n"/>
      <c r="D68" s="10" t="n"/>
      <c r="E68" s="11">
        <f>IF(OR(C68="",D68=""),"",IF(D68&lt;C68,"tarkista",D68-C68))</f>
        <v/>
      </c>
      <c r="F68" s="5" t="n"/>
      <c r="G68" s="5" t="n"/>
      <c r="H68" s="5" t="n"/>
      <c r="I68" s="22" t="n"/>
      <c r="J68" s="5" t="n"/>
    </row>
    <row r="69">
      <c r="A69" s="21" t="n"/>
      <c r="B69" s="22" t="n"/>
      <c r="C69" s="10" t="n"/>
      <c r="D69" s="10" t="n"/>
      <c r="E69" s="11">
        <f>IF(OR(C69="",D69=""),"",IF(D69&lt;C69,"tarkista",D69-C69))</f>
        <v/>
      </c>
      <c r="F69" s="5" t="n"/>
      <c r="G69" s="5" t="n"/>
      <c r="H69" s="5" t="n"/>
      <c r="I69" s="22" t="n"/>
      <c r="J69" s="5" t="n"/>
    </row>
    <row r="70">
      <c r="A70" s="21" t="n"/>
      <c r="B70" s="22" t="n"/>
      <c r="C70" s="10" t="n"/>
      <c r="D70" s="10" t="n"/>
      <c r="E70" s="11">
        <f>IF(OR(C70="",D70=""),"",IF(D70&lt;C70,"tarkista",D70-C70))</f>
        <v/>
      </c>
      <c r="F70" s="5" t="n"/>
      <c r="G70" s="5" t="n"/>
      <c r="H70" s="5" t="n"/>
      <c r="I70" s="22" t="n"/>
      <c r="J70" s="5" t="n"/>
    </row>
    <row r="71">
      <c r="A71" s="21" t="n"/>
      <c r="B71" s="22" t="n"/>
      <c r="C71" s="10" t="n"/>
      <c r="D71" s="10" t="n"/>
      <c r="E71" s="11">
        <f>IF(OR(C71="",D71=""),"",IF(D71&lt;C71,"tarkista",D71-C71))</f>
        <v/>
      </c>
      <c r="F71" s="5" t="n"/>
      <c r="G71" s="5" t="n"/>
      <c r="H71" s="5" t="n"/>
      <c r="I71" s="22" t="n"/>
      <c r="J71" s="5" t="n"/>
    </row>
    <row r="72">
      <c r="A72" s="21" t="n"/>
      <c r="B72" s="22" t="n"/>
      <c r="C72" s="10" t="n"/>
      <c r="D72" s="10" t="n"/>
      <c r="E72" s="11">
        <f>IF(OR(C72="",D72=""),"",IF(D72&lt;C72,"tarkista",D72-C72))</f>
        <v/>
      </c>
      <c r="F72" s="5" t="n"/>
      <c r="G72" s="5" t="n"/>
      <c r="H72" s="5" t="n"/>
      <c r="I72" s="22" t="n"/>
      <c r="J72" s="5" t="n"/>
    </row>
    <row r="73">
      <c r="A73" s="21" t="n"/>
      <c r="B73" s="22" t="n"/>
      <c r="C73" s="10" t="n"/>
      <c r="D73" s="10" t="n"/>
      <c r="E73" s="11">
        <f>IF(OR(C73="",D73=""),"",IF(D73&lt;C73,"tarkista",D73-C73))</f>
        <v/>
      </c>
      <c r="F73" s="5" t="n"/>
      <c r="G73" s="5" t="n"/>
      <c r="H73" s="5" t="n"/>
      <c r="I73" s="22" t="n"/>
      <c r="J73" s="5" t="n"/>
    </row>
    <row r="74">
      <c r="A74" s="21" t="n"/>
      <c r="B74" s="22" t="n"/>
      <c r="C74" s="10" t="n"/>
      <c r="D74" s="10" t="n"/>
      <c r="E74" s="11">
        <f>IF(OR(C74="",D74=""),"",IF(D74&lt;C74,"tarkista",D74-C74))</f>
        <v/>
      </c>
      <c r="F74" s="5" t="n"/>
      <c r="G74" s="5" t="n"/>
      <c r="H74" s="5" t="n"/>
      <c r="I74" s="22" t="n"/>
      <c r="J74" s="5" t="n"/>
    </row>
    <row r="75">
      <c r="A75" s="21" t="n"/>
      <c r="B75" s="22" t="n"/>
      <c r="C75" s="10" t="n"/>
      <c r="D75" s="10" t="n"/>
      <c r="E75" s="11">
        <f>IF(OR(C75="",D75=""),"",IF(D75&lt;C75,"tarkista",D75-C75))</f>
        <v/>
      </c>
      <c r="F75" s="5" t="n"/>
      <c r="G75" s="5" t="n"/>
      <c r="H75" s="5" t="n"/>
      <c r="I75" s="22" t="n"/>
      <c r="J75" s="5" t="n"/>
    </row>
    <row r="76">
      <c r="A76" s="21" t="n"/>
      <c r="B76" s="22" t="n"/>
      <c r="C76" s="10" t="n"/>
      <c r="D76" s="10" t="n"/>
      <c r="E76" s="11">
        <f>IF(OR(C76="",D76=""),"",IF(D76&lt;C76,"tarkista",D76-C76))</f>
        <v/>
      </c>
      <c r="F76" s="5" t="n"/>
      <c r="G76" s="5" t="n"/>
      <c r="H76" s="5" t="n"/>
      <c r="I76" s="22" t="n"/>
      <c r="J76" s="5" t="n"/>
    </row>
    <row r="77">
      <c r="A77" s="21" t="n"/>
      <c r="B77" s="22" t="n"/>
      <c r="C77" s="10" t="n"/>
      <c r="D77" s="10" t="n"/>
      <c r="E77" s="11">
        <f>IF(OR(C77="",D77=""),"",IF(D77&lt;C77,"tarkista",D77-C77))</f>
        <v/>
      </c>
      <c r="F77" s="5" t="n"/>
      <c r="G77" s="5" t="n"/>
      <c r="H77" s="5" t="n"/>
      <c r="I77" s="22" t="n"/>
      <c r="J77" s="5" t="n"/>
    </row>
    <row r="78">
      <c r="A78" s="21" t="n"/>
      <c r="B78" s="22" t="n"/>
      <c r="C78" s="10" t="n"/>
      <c r="D78" s="10" t="n"/>
      <c r="E78" s="11">
        <f>IF(OR(C78="",D78=""),"",IF(D78&lt;C78,"tarkista",D78-C78))</f>
        <v/>
      </c>
      <c r="F78" s="5" t="n"/>
      <c r="G78" s="5" t="n"/>
      <c r="H78" s="5" t="n"/>
      <c r="I78" s="22" t="n"/>
      <c r="J78" s="5" t="n"/>
    </row>
    <row r="79">
      <c r="A79" s="21" t="n"/>
      <c r="B79" s="22" t="n"/>
      <c r="C79" s="10" t="n"/>
      <c r="D79" s="10" t="n"/>
      <c r="E79" s="11">
        <f>IF(OR(C79="",D79=""),"",IF(D79&lt;C79,"tarkista",D79-C79))</f>
        <v/>
      </c>
      <c r="F79" s="5" t="n"/>
      <c r="G79" s="5" t="n"/>
      <c r="H79" s="5" t="n"/>
      <c r="I79" s="22" t="n"/>
      <c r="J79" s="5" t="n"/>
    </row>
    <row r="80">
      <c r="A80" s="21" t="n"/>
      <c r="B80" s="22" t="n"/>
      <c r="C80" s="10" t="n"/>
      <c r="D80" s="10" t="n"/>
      <c r="E80" s="11">
        <f>IF(OR(C80="",D80=""),"",IF(D80&lt;C80,"tarkista",D80-C80))</f>
        <v/>
      </c>
      <c r="F80" s="5" t="n"/>
      <c r="G80" s="5" t="n"/>
      <c r="H80" s="5" t="n"/>
      <c r="I80" s="22" t="n"/>
      <c r="J80" s="5" t="n"/>
    </row>
    <row r="81">
      <c r="A81" s="21" t="n"/>
      <c r="B81" s="22" t="n"/>
      <c r="C81" s="10" t="n"/>
      <c r="D81" s="10" t="n"/>
      <c r="E81" s="11">
        <f>IF(OR(C81="",D81=""),"",IF(D81&lt;C81,"tarkista",D81-C81))</f>
        <v/>
      </c>
      <c r="F81" s="5" t="n"/>
      <c r="G81" s="5" t="n"/>
      <c r="H81" s="5" t="n"/>
      <c r="I81" s="22" t="n"/>
      <c r="J81" s="5" t="n"/>
    </row>
    <row r="82">
      <c r="A82" s="21" t="n"/>
      <c r="B82" s="22" t="n"/>
      <c r="C82" s="10" t="n"/>
      <c r="D82" s="10" t="n"/>
      <c r="E82" s="11">
        <f>IF(OR(C82="",D82=""),"",IF(D82&lt;C82,"tarkista",D82-C82))</f>
        <v/>
      </c>
      <c r="F82" s="5" t="n"/>
      <c r="G82" s="5" t="n"/>
      <c r="H82" s="5" t="n"/>
      <c r="I82" s="22" t="n"/>
      <c r="J82" s="5" t="n"/>
    </row>
    <row r="83">
      <c r="A83" s="21" t="n"/>
      <c r="B83" s="22" t="n"/>
      <c r="C83" s="10" t="n"/>
      <c r="D83" s="10" t="n"/>
      <c r="E83" s="11">
        <f>IF(OR(C83="",D83=""),"",IF(D83&lt;C83,"tarkista",D83-C83))</f>
        <v/>
      </c>
      <c r="F83" s="5" t="n"/>
      <c r="G83" s="5" t="n"/>
      <c r="H83" s="5" t="n"/>
      <c r="I83" s="22" t="n"/>
      <c r="J83" s="5" t="n"/>
    </row>
    <row r="84">
      <c r="A84" s="21" t="n"/>
      <c r="B84" s="22" t="n"/>
      <c r="C84" s="10" t="n"/>
      <c r="D84" s="10" t="n"/>
      <c r="E84" s="11">
        <f>IF(OR(C84="",D84=""),"",IF(D84&lt;C84,"tarkista",D84-C84))</f>
        <v/>
      </c>
      <c r="F84" s="5" t="n"/>
      <c r="G84" s="5" t="n"/>
      <c r="H84" s="5" t="n"/>
      <c r="I84" s="22" t="n"/>
      <c r="J84" s="5" t="n"/>
    </row>
    <row r="85">
      <c r="A85" s="21" t="n"/>
      <c r="B85" s="22" t="n"/>
      <c r="C85" s="10" t="n"/>
      <c r="D85" s="10" t="n"/>
      <c r="E85" s="11">
        <f>IF(OR(C85="",D85=""),"",IF(D85&lt;C85,"tarkista",D85-C85))</f>
        <v/>
      </c>
      <c r="F85" s="5" t="n"/>
      <c r="G85" s="5" t="n"/>
      <c r="H85" s="5" t="n"/>
      <c r="I85" s="22" t="n"/>
      <c r="J85" s="5" t="n"/>
    </row>
    <row r="86">
      <c r="A86" s="21" t="n"/>
      <c r="B86" s="22" t="n"/>
      <c r="C86" s="10" t="n"/>
      <c r="D86" s="10" t="n"/>
      <c r="E86" s="11">
        <f>IF(OR(C86="",D86=""),"",IF(D86&lt;C86,"tarkista",D86-C86))</f>
        <v/>
      </c>
      <c r="F86" s="5" t="n"/>
      <c r="G86" s="5" t="n"/>
      <c r="H86" s="5" t="n"/>
      <c r="I86" s="22" t="n"/>
      <c r="J86" s="5" t="n"/>
    </row>
    <row r="87">
      <c r="A87" s="21" t="n"/>
      <c r="B87" s="22" t="n"/>
      <c r="C87" s="10" t="n"/>
      <c r="D87" s="10" t="n"/>
      <c r="E87" s="11">
        <f>IF(OR(C87="",D87=""),"",IF(D87&lt;C87,"tarkista",D87-C87))</f>
        <v/>
      </c>
      <c r="F87" s="5" t="n"/>
      <c r="G87" s="5" t="n"/>
      <c r="H87" s="5" t="n"/>
      <c r="I87" s="22" t="n"/>
      <c r="J87" s="5" t="n"/>
    </row>
    <row r="88">
      <c r="A88" s="21" t="n"/>
      <c r="B88" s="22" t="n"/>
      <c r="C88" s="10" t="n"/>
      <c r="D88" s="10" t="n"/>
      <c r="E88" s="11">
        <f>IF(OR(C88="",D88=""),"",IF(D88&lt;C88,"tarkista",D88-C88))</f>
        <v/>
      </c>
      <c r="F88" s="5" t="n"/>
      <c r="G88" s="5" t="n"/>
      <c r="H88" s="5" t="n"/>
      <c r="I88" s="22" t="n"/>
      <c r="J88" s="5" t="n"/>
    </row>
    <row r="89">
      <c r="A89" s="21" t="n"/>
      <c r="B89" s="22" t="n"/>
      <c r="C89" s="10" t="n"/>
      <c r="D89" s="10" t="n"/>
      <c r="E89" s="11">
        <f>IF(OR(C89="",D89=""),"",IF(D89&lt;C89,"tarkista",D89-C89))</f>
        <v/>
      </c>
      <c r="F89" s="5" t="n"/>
      <c r="G89" s="5" t="n"/>
      <c r="H89" s="5" t="n"/>
      <c r="I89" s="22" t="n"/>
      <c r="J89" s="5" t="n"/>
    </row>
    <row r="90">
      <c r="A90" s="21" t="n"/>
      <c r="B90" s="22" t="n"/>
      <c r="C90" s="10" t="n"/>
      <c r="D90" s="10" t="n"/>
      <c r="E90" s="11">
        <f>IF(OR(C90="",D90=""),"",IF(D90&lt;C90,"tarkista",D90-C90))</f>
        <v/>
      </c>
      <c r="F90" s="5" t="n"/>
      <c r="G90" s="5" t="n"/>
      <c r="H90" s="5" t="n"/>
      <c r="I90" s="22" t="n"/>
      <c r="J90" s="5" t="n"/>
    </row>
    <row r="91">
      <c r="A91" s="21" t="n"/>
      <c r="B91" s="22" t="n"/>
      <c r="C91" s="10" t="n"/>
      <c r="D91" s="10" t="n"/>
      <c r="E91" s="11">
        <f>IF(OR(C91="",D91=""),"",IF(D91&lt;C91,"tarkista",D91-C91))</f>
        <v/>
      </c>
      <c r="F91" s="5" t="n"/>
      <c r="G91" s="5" t="n"/>
      <c r="H91" s="5" t="n"/>
      <c r="I91" s="22" t="n"/>
      <c r="J91" s="5" t="n"/>
    </row>
    <row r="92">
      <c r="A92" s="21" t="n"/>
      <c r="B92" s="22" t="n"/>
      <c r="C92" s="10" t="n"/>
      <c r="D92" s="10" t="n"/>
      <c r="E92" s="11">
        <f>IF(OR(C92="",D92=""),"",IF(D92&lt;C92,"tarkista",D92-C92))</f>
        <v/>
      </c>
      <c r="F92" s="5" t="n"/>
      <c r="G92" s="5" t="n"/>
      <c r="H92" s="5" t="n"/>
      <c r="I92" s="22" t="n"/>
      <c r="J92" s="5" t="n"/>
    </row>
    <row r="93">
      <c r="A93" s="21" t="n"/>
      <c r="B93" s="22" t="n"/>
      <c r="C93" s="10" t="n"/>
      <c r="D93" s="10" t="n"/>
      <c r="E93" s="11">
        <f>IF(OR(C93="",D93=""),"",IF(D93&lt;C93,"tarkista",D93-C93))</f>
        <v/>
      </c>
      <c r="F93" s="5" t="n"/>
      <c r="G93" s="5" t="n"/>
      <c r="H93" s="5" t="n"/>
      <c r="I93" s="22" t="n"/>
      <c r="J93" s="5" t="n"/>
    </row>
    <row r="94">
      <c r="A94" s="21" t="n"/>
      <c r="B94" s="22" t="n"/>
      <c r="C94" s="10" t="n"/>
      <c r="D94" s="10" t="n"/>
      <c r="E94" s="11">
        <f>IF(OR(C94="",D94=""),"",IF(D94&lt;C94,"tarkista",D94-C94))</f>
        <v/>
      </c>
      <c r="F94" s="5" t="n"/>
      <c r="G94" s="5" t="n"/>
      <c r="H94" s="5" t="n"/>
      <c r="I94" s="22" t="n"/>
      <c r="J94" s="5" t="n"/>
    </row>
    <row r="95">
      <c r="A95" s="21" t="n"/>
      <c r="B95" s="22" t="n"/>
      <c r="C95" s="10" t="n"/>
      <c r="D95" s="10" t="n"/>
      <c r="E95" s="11">
        <f>IF(OR(C95="",D95=""),"",IF(D95&lt;C95,"tarkista",D95-C95))</f>
        <v/>
      </c>
      <c r="F95" s="5" t="n"/>
      <c r="G95" s="5" t="n"/>
      <c r="H95" s="5" t="n"/>
      <c r="I95" s="22" t="n"/>
      <c r="J95" s="5" t="n"/>
    </row>
    <row r="96">
      <c r="A96" s="21" t="n"/>
      <c r="B96" s="22" t="n"/>
      <c r="C96" s="10" t="n"/>
      <c r="D96" s="10" t="n"/>
      <c r="E96" s="11">
        <f>IF(OR(C96="",D96=""),"",IF(D96&lt;C96,"tarkista",D96-C96))</f>
        <v/>
      </c>
      <c r="F96" s="5" t="n"/>
      <c r="G96" s="5" t="n"/>
      <c r="H96" s="5" t="n"/>
      <c r="I96" s="22" t="n"/>
      <c r="J96" s="5" t="n"/>
    </row>
    <row r="97">
      <c r="A97" s="21" t="n"/>
      <c r="B97" s="22" t="n"/>
      <c r="C97" s="10" t="n"/>
      <c r="D97" s="10" t="n"/>
      <c r="E97" s="11">
        <f>IF(OR(C97="",D97=""),"",IF(D97&lt;C97,"tarkista",D97-C97))</f>
        <v/>
      </c>
      <c r="F97" s="5" t="n"/>
      <c r="G97" s="5" t="n"/>
      <c r="H97" s="5" t="n"/>
      <c r="I97" s="22" t="n"/>
      <c r="J97" s="5" t="n"/>
    </row>
    <row r="98">
      <c r="A98" s="21" t="n"/>
      <c r="B98" s="22" t="n"/>
      <c r="C98" s="10" t="n"/>
      <c r="D98" s="10" t="n"/>
      <c r="E98" s="11">
        <f>IF(OR(C98="",D98=""),"",IF(D98&lt;C98,"tarkista",D98-C98))</f>
        <v/>
      </c>
      <c r="F98" s="5" t="n"/>
      <c r="G98" s="5" t="n"/>
      <c r="H98" s="5" t="n"/>
      <c r="I98" s="22" t="n"/>
      <c r="J98" s="5" t="n"/>
    </row>
    <row r="99">
      <c r="A99" s="21" t="n"/>
      <c r="B99" s="22" t="n"/>
      <c r="C99" s="10" t="n"/>
      <c r="D99" s="10" t="n"/>
      <c r="E99" s="11">
        <f>IF(OR(C99="",D99=""),"",IF(D99&lt;C99,"tarkista",D99-C99))</f>
        <v/>
      </c>
      <c r="F99" s="5" t="n"/>
      <c r="G99" s="5" t="n"/>
      <c r="H99" s="5" t="n"/>
      <c r="I99" s="22" t="n"/>
      <c r="J99" s="5" t="n"/>
    </row>
    <row r="100">
      <c r="A100" s="21" t="n"/>
      <c r="B100" s="22" t="n"/>
      <c r="C100" s="10" t="n"/>
      <c r="D100" s="10" t="n"/>
      <c r="E100" s="11">
        <f>IF(OR(C100="",D100=""),"",IF(D100&lt;C100,"tarkista",D100-C100))</f>
        <v/>
      </c>
      <c r="F100" s="5" t="n"/>
      <c r="G100" s="5" t="n"/>
      <c r="H100" s="5" t="n"/>
      <c r="I100" s="22" t="n"/>
      <c r="J100" s="5" t="n"/>
    </row>
    <row r="101">
      <c r="A101" s="21" t="n"/>
      <c r="B101" s="22" t="n"/>
      <c r="C101" s="10" t="n"/>
      <c r="D101" s="10" t="n"/>
      <c r="E101" s="11">
        <f>IF(OR(C101="",D101=""),"",IF(D101&lt;C101,"tarkista",D101-C101))</f>
        <v/>
      </c>
      <c r="F101" s="5" t="n"/>
      <c r="G101" s="5" t="n"/>
      <c r="H101" s="5" t="n"/>
      <c r="I101" s="22" t="n"/>
      <c r="J101" s="5" t="n"/>
    </row>
    <row r="102">
      <c r="A102" s="21" t="n"/>
      <c r="B102" s="22" t="n"/>
      <c r="C102" s="10" t="n"/>
      <c r="D102" s="10" t="n"/>
      <c r="E102" s="11">
        <f>IF(OR(C102="",D102=""),"",IF(D102&lt;C102,"tarkista",D102-C102))</f>
        <v/>
      </c>
      <c r="F102" s="5" t="n"/>
      <c r="G102" s="5" t="n"/>
      <c r="H102" s="5" t="n"/>
      <c r="I102" s="22" t="n"/>
      <c r="J102" s="5" t="n"/>
    </row>
    <row r="103">
      <c r="A103" s="21" t="n"/>
      <c r="B103" s="22" t="n"/>
      <c r="C103" s="10" t="n"/>
      <c r="D103" s="10" t="n"/>
      <c r="E103" s="11">
        <f>IF(OR(C103="",D103=""),"",IF(D103&lt;C103,"tarkista",D103-C103))</f>
        <v/>
      </c>
      <c r="F103" s="5" t="n"/>
      <c r="G103" s="5" t="n"/>
      <c r="H103" s="5" t="n"/>
      <c r="I103" s="22" t="n"/>
      <c r="J103" s="5" t="n"/>
    </row>
    <row r="104">
      <c r="A104" s="21" t="n"/>
      <c r="B104" s="22" t="n"/>
      <c r="C104" s="10" t="n"/>
      <c r="D104" s="10" t="n"/>
      <c r="E104" s="11">
        <f>IF(OR(C104="",D104=""),"",IF(D104&lt;C104,"tarkista",D104-C104))</f>
        <v/>
      </c>
      <c r="F104" s="5" t="n"/>
      <c r="G104" s="5" t="n"/>
      <c r="H104" s="5" t="n"/>
      <c r="I104" s="22" t="n"/>
      <c r="J104" s="5" t="n"/>
    </row>
    <row r="105">
      <c r="A105" s="21" t="n"/>
      <c r="B105" s="22" t="n"/>
      <c r="C105" s="10" t="n"/>
      <c r="D105" s="10" t="n"/>
      <c r="E105" s="11">
        <f>IF(OR(C105="",D105=""),"",IF(D105&lt;C105,"tarkista",D105-C105))</f>
        <v/>
      </c>
      <c r="F105" s="5" t="n"/>
      <c r="G105" s="5" t="n"/>
      <c r="H105" s="5" t="n"/>
      <c r="I105" s="22" t="n"/>
      <c r="J105" s="5" t="n"/>
    </row>
    <row r="106">
      <c r="A106" s="21" t="n"/>
      <c r="B106" s="22" t="n"/>
      <c r="C106" s="10" t="n"/>
      <c r="D106" s="10" t="n"/>
      <c r="E106" s="11">
        <f>IF(OR(C106="",D106=""),"",IF(D106&lt;C106,"tarkista",D106-C106))</f>
        <v/>
      </c>
      <c r="F106" s="5" t="n"/>
      <c r="G106" s="5" t="n"/>
      <c r="H106" s="5" t="n"/>
      <c r="I106" s="22" t="n"/>
      <c r="J106" s="5" t="n"/>
    </row>
    <row r="107">
      <c r="A107" s="21" t="n"/>
      <c r="B107" s="22" t="n"/>
      <c r="C107" s="10" t="n"/>
      <c r="D107" s="10" t="n"/>
      <c r="E107" s="11">
        <f>IF(OR(C107="",D107=""),"",IF(D107&lt;C107,"tarkista",D107-C107))</f>
        <v/>
      </c>
      <c r="F107" s="5" t="n"/>
      <c r="G107" s="5" t="n"/>
      <c r="H107" s="5" t="n"/>
      <c r="I107" s="22" t="n"/>
      <c r="J107" s="5" t="n"/>
    </row>
    <row r="108">
      <c r="A108" s="21" t="n"/>
      <c r="B108" s="22" t="n"/>
      <c r="C108" s="10" t="n"/>
      <c r="D108" s="10" t="n"/>
      <c r="E108" s="11">
        <f>IF(OR(C108="",D108=""),"",IF(D108&lt;C108,"tarkista",D108-C108))</f>
        <v/>
      </c>
      <c r="F108" s="5" t="n"/>
      <c r="G108" s="5" t="n"/>
      <c r="H108" s="5" t="n"/>
      <c r="I108" s="22" t="n"/>
      <c r="J108" s="5" t="n"/>
    </row>
    <row r="109">
      <c r="A109" s="21" t="n"/>
      <c r="B109" s="22" t="n"/>
      <c r="C109" s="10" t="n"/>
      <c r="D109" s="10" t="n"/>
      <c r="E109" s="11">
        <f>IF(OR(C109="",D109=""),"",IF(D109&lt;C109,"tarkista",D109-C109))</f>
        <v/>
      </c>
      <c r="F109" s="5" t="n"/>
      <c r="G109" s="5" t="n"/>
      <c r="H109" s="5" t="n"/>
      <c r="I109" s="22" t="n"/>
      <c r="J109" s="5" t="n"/>
    </row>
    <row r="110">
      <c r="A110" s="21" t="n"/>
      <c r="B110" s="22" t="n"/>
      <c r="C110" s="10" t="n"/>
      <c r="D110" s="10" t="n"/>
      <c r="E110" s="11">
        <f>IF(OR(C110="",D110=""),"",IF(D110&lt;C110,"tarkista",D110-C110))</f>
        <v/>
      </c>
      <c r="F110" s="5" t="n"/>
      <c r="G110" s="5" t="n"/>
      <c r="H110" s="5" t="n"/>
      <c r="I110" s="22" t="n"/>
      <c r="J110" s="5" t="n"/>
    </row>
    <row r="111">
      <c r="A111" s="21" t="n"/>
      <c r="B111" s="22" t="n"/>
      <c r="C111" s="10" t="n"/>
      <c r="D111" s="10" t="n"/>
      <c r="E111" s="11">
        <f>IF(OR(C111="",D111=""),"",IF(D111&lt;C111,"tarkista",D111-C111))</f>
        <v/>
      </c>
      <c r="F111" s="5" t="n"/>
      <c r="G111" s="5" t="n"/>
      <c r="H111" s="5" t="n"/>
      <c r="I111" s="22" t="n"/>
      <c r="J111" s="5" t="n"/>
    </row>
    <row r="112">
      <c r="A112" s="21" t="n"/>
      <c r="B112" s="22" t="n"/>
      <c r="C112" s="10" t="n"/>
      <c r="D112" s="10" t="n"/>
      <c r="E112" s="11">
        <f>IF(OR(C112="",D112=""),"",IF(D112&lt;C112,"tarkista",D112-C112))</f>
        <v/>
      </c>
      <c r="F112" s="5" t="n"/>
      <c r="G112" s="5" t="n"/>
      <c r="H112" s="5" t="n"/>
      <c r="I112" s="22" t="n"/>
      <c r="J112" s="5" t="n"/>
    </row>
    <row r="113">
      <c r="A113" s="21" t="n"/>
      <c r="B113" s="22" t="n"/>
      <c r="C113" s="10" t="n"/>
      <c r="D113" s="10" t="n"/>
      <c r="E113" s="11">
        <f>IF(OR(C113="",D113=""),"",IF(D113&lt;C113,"tarkista",D113-C113))</f>
        <v/>
      </c>
      <c r="F113" s="5" t="n"/>
      <c r="G113" s="5" t="n"/>
      <c r="H113" s="5" t="n"/>
      <c r="I113" s="22" t="n"/>
      <c r="J113" s="5" t="n"/>
    </row>
    <row r="114">
      <c r="A114" s="21" t="n"/>
      <c r="B114" s="22" t="n"/>
      <c r="C114" s="10" t="n"/>
      <c r="D114" s="10" t="n"/>
      <c r="E114" s="11">
        <f>IF(OR(C114="",D114=""),"",IF(D114&lt;C114,"tarkista",D114-C114))</f>
        <v/>
      </c>
      <c r="F114" s="5" t="n"/>
      <c r="G114" s="5" t="n"/>
      <c r="H114" s="5" t="n"/>
      <c r="I114" s="22" t="n"/>
      <c r="J114" s="5" t="n"/>
    </row>
    <row r="115">
      <c r="A115" s="21" t="n"/>
      <c r="B115" s="22" t="n"/>
      <c r="C115" s="10" t="n"/>
      <c r="D115" s="10" t="n"/>
      <c r="E115" s="11">
        <f>IF(OR(C115="",D115=""),"",IF(D115&lt;C115,"tarkista",D115-C115))</f>
        <v/>
      </c>
      <c r="F115" s="5" t="n"/>
      <c r="G115" s="5" t="n"/>
      <c r="H115" s="5" t="n"/>
      <c r="I115" s="22" t="n"/>
      <c r="J115" s="5" t="n"/>
    </row>
    <row r="116">
      <c r="A116" s="21" t="n"/>
      <c r="B116" s="22" t="n"/>
      <c r="C116" s="10" t="n"/>
      <c r="D116" s="10" t="n"/>
      <c r="E116" s="11">
        <f>IF(OR(C116="",D116=""),"",IF(D116&lt;C116,"tarkista",D116-C116))</f>
        <v/>
      </c>
      <c r="F116" s="5" t="n"/>
      <c r="G116" s="5" t="n"/>
      <c r="H116" s="5" t="n"/>
      <c r="I116" s="22" t="n"/>
      <c r="J116" s="5" t="n"/>
    </row>
    <row r="117">
      <c r="A117" s="21" t="n"/>
      <c r="B117" s="22" t="n"/>
      <c r="C117" s="10" t="n"/>
      <c r="D117" s="10" t="n"/>
      <c r="E117" s="11">
        <f>IF(OR(C117="",D117=""),"",IF(D117&lt;C117,"tarkista",D117-C117))</f>
        <v/>
      </c>
      <c r="F117" s="5" t="n"/>
      <c r="G117" s="5" t="n"/>
      <c r="H117" s="5" t="n"/>
      <c r="I117" s="22" t="n"/>
      <c r="J117" s="5" t="n"/>
    </row>
    <row r="118">
      <c r="A118" s="21" t="n"/>
      <c r="B118" s="22" t="n"/>
      <c r="C118" s="10" t="n"/>
      <c r="D118" s="10" t="n"/>
      <c r="E118" s="11">
        <f>IF(OR(C118="",D118=""),"",IF(D118&lt;C118,"tarkista",D118-C118))</f>
        <v/>
      </c>
      <c r="F118" s="5" t="n"/>
      <c r="G118" s="5" t="n"/>
      <c r="H118" s="5" t="n"/>
      <c r="I118" s="22" t="n"/>
      <c r="J118" s="5" t="n"/>
    </row>
    <row r="119">
      <c r="A119" s="21" t="n"/>
      <c r="B119" s="22" t="n"/>
      <c r="C119" s="10" t="n"/>
      <c r="D119" s="10" t="n"/>
      <c r="E119" s="11">
        <f>IF(OR(C119="",D119=""),"",IF(D119&lt;C119,"tarkista",D119-C119))</f>
        <v/>
      </c>
      <c r="F119" s="5" t="n"/>
      <c r="G119" s="5" t="n"/>
      <c r="H119" s="5" t="n"/>
      <c r="I119" s="22" t="n"/>
      <c r="J119" s="5" t="n"/>
    </row>
    <row r="120">
      <c r="A120" s="21" t="n"/>
      <c r="B120" s="22" t="n"/>
      <c r="C120" s="10" t="n"/>
      <c r="D120" s="10" t="n"/>
      <c r="E120" s="11">
        <f>IF(OR(C120="",D120=""),"",IF(D120&lt;C120,"tarkista",D120-C120))</f>
        <v/>
      </c>
      <c r="F120" s="5" t="n"/>
      <c r="G120" s="5" t="n"/>
      <c r="H120" s="5" t="n"/>
      <c r="I120" s="22" t="n"/>
      <c r="J120" s="5" t="n"/>
    </row>
    <row r="121">
      <c r="A121" s="21" t="n"/>
      <c r="B121" s="22" t="n"/>
      <c r="C121" s="10" t="n"/>
      <c r="D121" s="10" t="n"/>
      <c r="E121" s="11">
        <f>IF(OR(C121="",D121=""),"",IF(D121&lt;C121,"tarkista",D121-C121))</f>
        <v/>
      </c>
      <c r="F121" s="5" t="n"/>
      <c r="G121" s="5" t="n"/>
      <c r="H121" s="5" t="n"/>
      <c r="I121" s="22" t="n"/>
      <c r="J121" s="5" t="n"/>
    </row>
    <row r="122">
      <c r="A122" s="21" t="n"/>
      <c r="B122" s="22" t="n"/>
      <c r="C122" s="10" t="n"/>
      <c r="D122" s="10" t="n"/>
      <c r="E122" s="11">
        <f>IF(OR(C122="",D122=""),"",IF(D122&lt;C122,"tarkista",D122-C122))</f>
        <v/>
      </c>
      <c r="F122" s="5" t="n"/>
      <c r="G122" s="5" t="n"/>
      <c r="H122" s="5" t="n"/>
      <c r="I122" s="22" t="n"/>
      <c r="J122" s="5" t="n"/>
    </row>
    <row r="123">
      <c r="A123" s="21" t="n"/>
      <c r="B123" s="22" t="n"/>
      <c r="C123" s="10" t="n"/>
      <c r="D123" s="10" t="n"/>
      <c r="E123" s="11">
        <f>IF(OR(C123="",D123=""),"",IF(D123&lt;C123,"tarkista",D123-C123))</f>
        <v/>
      </c>
      <c r="F123" s="5" t="n"/>
      <c r="G123" s="5" t="n"/>
      <c r="H123" s="5" t="n"/>
      <c r="I123" s="22" t="n"/>
      <c r="J123" s="5" t="n"/>
    </row>
    <row r="124">
      <c r="A124" s="21" t="n"/>
      <c r="B124" s="22" t="n"/>
      <c r="C124" s="10" t="n"/>
      <c r="D124" s="10" t="n"/>
      <c r="E124" s="11">
        <f>IF(OR(C124="",D124=""),"",IF(D124&lt;C124,"tarkista",D124-C124))</f>
        <v/>
      </c>
      <c r="F124" s="5" t="n"/>
      <c r="G124" s="5" t="n"/>
      <c r="H124" s="5" t="n"/>
      <c r="I124" s="22" t="n"/>
      <c r="J124" s="5" t="n"/>
    </row>
    <row r="125">
      <c r="A125" s="21" t="n"/>
      <c r="B125" s="22" t="n"/>
      <c r="C125" s="10" t="n"/>
      <c r="D125" s="10" t="n"/>
      <c r="E125" s="11">
        <f>IF(OR(C125="",D125=""),"",IF(D125&lt;C125,"tarkista",D125-C125))</f>
        <v/>
      </c>
      <c r="F125" s="5" t="n"/>
      <c r="G125" s="5" t="n"/>
      <c r="H125" s="5" t="n"/>
      <c r="I125" s="22" t="n"/>
      <c r="J125" s="5" t="n"/>
    </row>
    <row r="126">
      <c r="A126" s="21" t="n"/>
      <c r="B126" s="22" t="n"/>
      <c r="C126" s="10" t="n"/>
      <c r="D126" s="10" t="n"/>
      <c r="E126" s="11">
        <f>IF(OR(C126="",D126=""),"",IF(D126&lt;C126,"tarkista",D126-C126))</f>
        <v/>
      </c>
      <c r="F126" s="5" t="n"/>
      <c r="G126" s="5" t="n"/>
      <c r="H126" s="5" t="n"/>
      <c r="I126" s="22" t="n"/>
      <c r="J126" s="5" t="n"/>
    </row>
    <row r="127">
      <c r="A127" s="21" t="n"/>
      <c r="B127" s="22" t="n"/>
      <c r="C127" s="10" t="n"/>
      <c r="D127" s="10" t="n"/>
      <c r="E127" s="11">
        <f>IF(OR(C127="",D127=""),"",IF(D127&lt;C127,"tarkista",D127-C127))</f>
        <v/>
      </c>
      <c r="F127" s="5" t="n"/>
      <c r="G127" s="5" t="n"/>
      <c r="H127" s="5" t="n"/>
      <c r="I127" s="22" t="n"/>
      <c r="J127" s="5" t="n"/>
    </row>
    <row r="128">
      <c r="A128" s="21" t="n"/>
      <c r="B128" s="22" t="n"/>
      <c r="C128" s="10" t="n"/>
      <c r="D128" s="10" t="n"/>
      <c r="E128" s="11">
        <f>IF(OR(C128="",D128=""),"",IF(D128&lt;C128,"tarkista",D128-C128))</f>
        <v/>
      </c>
      <c r="F128" s="5" t="n"/>
      <c r="G128" s="5" t="n"/>
      <c r="H128" s="5" t="n"/>
      <c r="I128" s="22" t="n"/>
      <c r="J128" s="5" t="n"/>
    </row>
    <row r="129">
      <c r="A129" s="21" t="n"/>
      <c r="B129" s="22" t="n"/>
      <c r="C129" s="10" t="n"/>
      <c r="D129" s="10" t="n"/>
      <c r="E129" s="11">
        <f>IF(OR(C129="",D129=""),"",IF(D129&lt;C129,"tarkista",D129-C129))</f>
        <v/>
      </c>
      <c r="F129" s="5" t="n"/>
      <c r="G129" s="5" t="n"/>
      <c r="H129" s="5" t="n"/>
      <c r="I129" s="22" t="n"/>
      <c r="J129" s="5" t="n"/>
    </row>
    <row r="130">
      <c r="A130" s="21" t="n"/>
      <c r="B130" s="22" t="n"/>
      <c r="C130" s="10" t="n"/>
      <c r="D130" s="10" t="n"/>
      <c r="E130" s="11">
        <f>IF(OR(C130="",D130=""),"",IF(D130&lt;C130,"tarkista",D130-C130))</f>
        <v/>
      </c>
      <c r="F130" s="5" t="n"/>
      <c r="G130" s="5" t="n"/>
      <c r="H130" s="5" t="n"/>
      <c r="I130" s="22" t="n"/>
      <c r="J130" s="5" t="n"/>
    </row>
    <row r="131">
      <c r="A131" s="21" t="n"/>
      <c r="B131" s="22" t="n"/>
      <c r="C131" s="10" t="n"/>
      <c r="D131" s="10" t="n"/>
      <c r="E131" s="11">
        <f>IF(OR(C131="",D131=""),"",IF(D131&lt;C131,"tarkista",D131-C131))</f>
        <v/>
      </c>
      <c r="F131" s="5" t="n"/>
      <c r="G131" s="5" t="n"/>
      <c r="H131" s="5" t="n"/>
      <c r="I131" s="22" t="n"/>
      <c r="J131" s="5" t="n"/>
    </row>
    <row r="132">
      <c r="A132" s="21" t="n"/>
      <c r="B132" s="22" t="n"/>
      <c r="C132" s="10" t="n"/>
      <c r="D132" s="10" t="n"/>
      <c r="E132" s="11">
        <f>IF(OR(C132="",D132=""),"",IF(D132&lt;C132,"tarkista",D132-C132))</f>
        <v/>
      </c>
      <c r="F132" s="5" t="n"/>
      <c r="G132" s="5" t="n"/>
      <c r="H132" s="5" t="n"/>
      <c r="I132" s="22" t="n"/>
      <c r="J132" s="5" t="n"/>
    </row>
    <row r="133">
      <c r="A133" s="21" t="n"/>
      <c r="B133" s="22" t="n"/>
      <c r="C133" s="10" t="n"/>
      <c r="D133" s="10" t="n"/>
      <c r="E133" s="11">
        <f>IF(OR(C133="",D133=""),"",IF(D133&lt;C133,"tarkista",D133-C133))</f>
        <v/>
      </c>
      <c r="F133" s="5" t="n"/>
      <c r="G133" s="5" t="n"/>
      <c r="H133" s="5" t="n"/>
      <c r="I133" s="22" t="n"/>
      <c r="J133" s="5" t="n"/>
    </row>
    <row r="134">
      <c r="A134" s="21" t="n"/>
      <c r="B134" s="22" t="n"/>
      <c r="C134" s="10" t="n"/>
      <c r="D134" s="10" t="n"/>
      <c r="E134" s="11">
        <f>IF(OR(C134="",D134=""),"",IF(D134&lt;C134,"tarkista",D134-C134))</f>
        <v/>
      </c>
      <c r="F134" s="5" t="n"/>
      <c r="G134" s="5" t="n"/>
      <c r="H134" s="5" t="n"/>
      <c r="I134" s="22" t="n"/>
      <c r="J134" s="5" t="n"/>
    </row>
    <row r="135">
      <c r="A135" s="21" t="n"/>
      <c r="B135" s="22" t="n"/>
      <c r="C135" s="10" t="n"/>
      <c r="D135" s="10" t="n"/>
      <c r="E135" s="11">
        <f>IF(OR(C135="",D135=""),"",IF(D135&lt;C135,"tarkista",D135-C135))</f>
        <v/>
      </c>
      <c r="F135" s="5" t="n"/>
      <c r="G135" s="5" t="n"/>
      <c r="H135" s="5" t="n"/>
      <c r="I135" s="22" t="n"/>
      <c r="J135" s="5" t="n"/>
    </row>
    <row r="136">
      <c r="A136" s="21" t="n"/>
      <c r="B136" s="22" t="n"/>
      <c r="C136" s="10" t="n"/>
      <c r="D136" s="10" t="n"/>
      <c r="E136" s="11">
        <f>IF(OR(C136="",D136=""),"",IF(D136&lt;C136,"tarkista",D136-C136))</f>
        <v/>
      </c>
      <c r="F136" s="5" t="n"/>
      <c r="G136" s="5" t="n"/>
      <c r="H136" s="5" t="n"/>
      <c r="I136" s="22" t="n"/>
      <c r="J136" s="5" t="n"/>
    </row>
    <row r="137">
      <c r="A137" s="21" t="n"/>
      <c r="B137" s="22" t="n"/>
      <c r="C137" s="10" t="n"/>
      <c r="D137" s="10" t="n"/>
      <c r="E137" s="11">
        <f>IF(OR(C137="",D137=""),"",IF(D137&lt;C137,"tarkista",D137-C137))</f>
        <v/>
      </c>
      <c r="F137" s="5" t="n"/>
      <c r="G137" s="5" t="n"/>
      <c r="H137" s="5" t="n"/>
      <c r="I137" s="22" t="n"/>
      <c r="J137" s="5" t="n"/>
    </row>
    <row r="138">
      <c r="A138" s="21" t="n"/>
      <c r="B138" s="22" t="n"/>
      <c r="C138" s="10" t="n"/>
      <c r="D138" s="10" t="n"/>
      <c r="E138" s="11">
        <f>IF(OR(C138="",D138=""),"",IF(D138&lt;C138,"tarkista",D138-C138))</f>
        <v/>
      </c>
      <c r="F138" s="5" t="n"/>
      <c r="G138" s="5" t="n"/>
      <c r="H138" s="5" t="n"/>
      <c r="I138" s="22" t="n"/>
      <c r="J138" s="5" t="n"/>
    </row>
    <row r="139">
      <c r="A139" s="21" t="n"/>
      <c r="B139" s="22" t="n"/>
      <c r="C139" s="10" t="n"/>
      <c r="D139" s="10" t="n"/>
      <c r="E139" s="11">
        <f>IF(OR(C139="",D139=""),"",IF(D139&lt;C139,"tarkista",D139-C139))</f>
        <v/>
      </c>
      <c r="F139" s="5" t="n"/>
      <c r="G139" s="5" t="n"/>
      <c r="H139" s="5" t="n"/>
      <c r="I139" s="22" t="n"/>
      <c r="J139" s="5" t="n"/>
    </row>
    <row r="140">
      <c r="A140" s="21" t="n"/>
      <c r="B140" s="22" t="n"/>
      <c r="C140" s="10" t="n"/>
      <c r="D140" s="10" t="n"/>
      <c r="E140" s="11">
        <f>IF(OR(C140="",D140=""),"",IF(D140&lt;C140,"tarkista",D140-C140))</f>
        <v/>
      </c>
      <c r="F140" s="5" t="n"/>
      <c r="G140" s="5" t="n"/>
      <c r="H140" s="5" t="n"/>
      <c r="I140" s="22" t="n"/>
      <c r="J140" s="5" t="n"/>
    </row>
    <row r="141">
      <c r="A141" s="21" t="n"/>
      <c r="B141" s="22" t="n"/>
      <c r="C141" s="10" t="n"/>
      <c r="D141" s="10" t="n"/>
      <c r="E141" s="11">
        <f>IF(OR(C141="",D141=""),"",IF(D141&lt;C141,"tarkista",D141-C141))</f>
        <v/>
      </c>
      <c r="F141" s="5" t="n"/>
      <c r="G141" s="5" t="n"/>
      <c r="H141" s="5" t="n"/>
      <c r="I141" s="22" t="n"/>
      <c r="J141" s="5" t="n"/>
    </row>
    <row r="142">
      <c r="A142" s="21" t="n"/>
      <c r="B142" s="22" t="n"/>
      <c r="C142" s="10" t="n"/>
      <c r="D142" s="10" t="n"/>
      <c r="E142" s="11">
        <f>IF(OR(C142="",D142=""),"",IF(D142&lt;C142,"tarkista",D142-C142))</f>
        <v/>
      </c>
      <c r="F142" s="5" t="n"/>
      <c r="G142" s="5" t="n"/>
      <c r="H142" s="5" t="n"/>
      <c r="I142" s="22" t="n"/>
      <c r="J142" s="5" t="n"/>
    </row>
    <row r="143">
      <c r="A143" s="21" t="n"/>
      <c r="B143" s="22" t="n"/>
      <c r="C143" s="10" t="n"/>
      <c r="D143" s="10" t="n"/>
      <c r="E143" s="11">
        <f>IF(OR(C143="",D143=""),"",IF(D143&lt;C143,"tarkista",D143-C143))</f>
        <v/>
      </c>
      <c r="F143" s="5" t="n"/>
      <c r="G143" s="5" t="n"/>
      <c r="H143" s="5" t="n"/>
      <c r="I143" s="22" t="n"/>
      <c r="J143" s="5" t="n"/>
    </row>
    <row r="144">
      <c r="A144" s="21" t="n"/>
      <c r="B144" s="22" t="n"/>
      <c r="C144" s="10" t="n"/>
      <c r="D144" s="10" t="n"/>
      <c r="E144" s="11">
        <f>IF(OR(C144="",D144=""),"",IF(D144&lt;C144,"tarkista",D144-C144))</f>
        <v/>
      </c>
      <c r="F144" s="5" t="n"/>
      <c r="G144" s="5" t="n"/>
      <c r="H144" s="5" t="n"/>
      <c r="I144" s="22" t="n"/>
      <c r="J144" s="5" t="n"/>
    </row>
    <row r="145">
      <c r="A145" s="21" t="n"/>
      <c r="B145" s="22" t="n"/>
      <c r="C145" s="10" t="n"/>
      <c r="D145" s="10" t="n"/>
      <c r="E145" s="11">
        <f>IF(OR(C145="",D145=""),"",IF(D145&lt;C145,"tarkista",D145-C145))</f>
        <v/>
      </c>
      <c r="F145" s="5" t="n"/>
      <c r="G145" s="5" t="n"/>
      <c r="H145" s="5" t="n"/>
      <c r="I145" s="22" t="n"/>
      <c r="J145" s="5" t="n"/>
    </row>
    <row r="146">
      <c r="A146" s="21" t="n"/>
      <c r="B146" s="22" t="n"/>
      <c r="C146" s="10" t="n"/>
      <c r="D146" s="10" t="n"/>
      <c r="E146" s="11">
        <f>IF(OR(C146="",D146=""),"",IF(D146&lt;C146,"tarkista",D146-C146))</f>
        <v/>
      </c>
      <c r="F146" s="5" t="n"/>
      <c r="G146" s="5" t="n"/>
      <c r="H146" s="5" t="n"/>
      <c r="I146" s="22" t="n"/>
      <c r="J146" s="5" t="n"/>
    </row>
    <row r="147">
      <c r="A147" s="21" t="n"/>
      <c r="B147" s="22" t="n"/>
      <c r="C147" s="10" t="n"/>
      <c r="D147" s="10" t="n"/>
      <c r="E147" s="11">
        <f>IF(OR(C147="",D147=""),"",IF(D147&lt;C147,"tarkista",D147-C147))</f>
        <v/>
      </c>
      <c r="F147" s="5" t="n"/>
      <c r="G147" s="5" t="n"/>
      <c r="H147" s="5" t="n"/>
      <c r="I147" s="22" t="n"/>
      <c r="J147" s="5" t="n"/>
    </row>
    <row r="148">
      <c r="A148" s="21" t="n"/>
      <c r="B148" s="22" t="n"/>
      <c r="C148" s="10" t="n"/>
      <c r="D148" s="10" t="n"/>
      <c r="E148" s="11">
        <f>IF(OR(C148="",D148=""),"",IF(D148&lt;C148,"tarkista",D148-C148))</f>
        <v/>
      </c>
      <c r="F148" s="5" t="n"/>
      <c r="G148" s="5" t="n"/>
      <c r="H148" s="5" t="n"/>
      <c r="I148" s="22" t="n"/>
      <c r="J148" s="5" t="n"/>
    </row>
    <row r="149">
      <c r="A149" s="21" t="n"/>
      <c r="B149" s="22" t="n"/>
      <c r="C149" s="10" t="n"/>
      <c r="D149" s="10" t="n"/>
      <c r="E149" s="11">
        <f>IF(OR(C149="",D149=""),"",IF(D149&lt;C149,"tarkista",D149-C149))</f>
        <v/>
      </c>
      <c r="F149" s="5" t="n"/>
      <c r="G149" s="5" t="n"/>
      <c r="H149" s="5" t="n"/>
      <c r="I149" s="22" t="n"/>
      <c r="J149" s="5" t="n"/>
    </row>
    <row r="150">
      <c r="A150" s="21" t="n"/>
      <c r="B150" s="22" t="n"/>
      <c r="C150" s="10" t="n"/>
      <c r="D150" s="10" t="n"/>
      <c r="E150" s="11">
        <f>IF(OR(C150="",D150=""),"",IF(D150&lt;C150,"tarkista",D150-C150))</f>
        <v/>
      </c>
      <c r="F150" s="5" t="n"/>
      <c r="G150" s="5" t="n"/>
      <c r="H150" s="5" t="n"/>
      <c r="I150" s="22" t="n"/>
      <c r="J150" s="5" t="n"/>
    </row>
    <row r="151">
      <c r="A151" s="21" t="n"/>
      <c r="B151" s="22" t="n"/>
      <c r="C151" s="10" t="n"/>
      <c r="D151" s="10" t="n"/>
      <c r="E151" s="11">
        <f>IF(OR(C151="",D151=""),"",IF(D151&lt;C151,"tarkista",D151-C151))</f>
        <v/>
      </c>
      <c r="F151" s="5" t="n"/>
      <c r="G151" s="5" t="n"/>
      <c r="H151" s="5" t="n"/>
      <c r="I151" s="22" t="n"/>
      <c r="J151" s="5" t="n"/>
    </row>
    <row r="152">
      <c r="A152" s="21" t="n"/>
      <c r="B152" s="22" t="n"/>
      <c r="C152" s="10" t="n"/>
      <c r="D152" s="10" t="n"/>
      <c r="E152" s="11">
        <f>IF(OR(C152="",D152=""),"",IF(D152&lt;C152,"tarkista",D152-C152))</f>
        <v/>
      </c>
      <c r="F152" s="5" t="n"/>
      <c r="G152" s="5" t="n"/>
      <c r="H152" s="5" t="n"/>
      <c r="I152" s="22" t="n"/>
      <c r="J152" s="5" t="n"/>
    </row>
    <row r="153">
      <c r="A153" s="21" t="n"/>
      <c r="B153" s="22" t="n"/>
      <c r="C153" s="10" t="n"/>
      <c r="D153" s="10" t="n"/>
      <c r="E153" s="11">
        <f>IF(OR(C153="",D153=""),"",IF(D153&lt;C153,"tarkista",D153-C153))</f>
        <v/>
      </c>
      <c r="F153" s="5" t="n"/>
      <c r="G153" s="5" t="n"/>
      <c r="H153" s="5" t="n"/>
      <c r="I153" s="22" t="n"/>
      <c r="J153" s="5" t="n"/>
    </row>
    <row r="154">
      <c r="A154" s="21" t="n"/>
      <c r="B154" s="22" t="n"/>
      <c r="C154" s="10" t="n"/>
      <c r="D154" s="10" t="n"/>
      <c r="E154" s="11">
        <f>IF(OR(C154="",D154=""),"",IF(D154&lt;C154,"tarkista",D154-C154))</f>
        <v/>
      </c>
      <c r="F154" s="5" t="n"/>
      <c r="G154" s="5" t="n"/>
      <c r="H154" s="5" t="n"/>
      <c r="I154" s="22" t="n"/>
      <c r="J154" s="5" t="n"/>
    </row>
    <row r="155">
      <c r="A155" s="21" t="n"/>
      <c r="B155" s="22" t="n"/>
      <c r="C155" s="10" t="n"/>
      <c r="D155" s="10" t="n"/>
      <c r="E155" s="11">
        <f>IF(OR(C155="",D155=""),"",IF(D155&lt;C155,"tarkista",D155-C155))</f>
        <v/>
      </c>
      <c r="F155" s="5" t="n"/>
      <c r="G155" s="5" t="n"/>
      <c r="H155" s="5" t="n"/>
      <c r="I155" s="22" t="n"/>
      <c r="J155" s="5" t="n"/>
    </row>
    <row r="156">
      <c r="A156" s="21" t="n"/>
      <c r="B156" s="22" t="n"/>
      <c r="C156" s="10" t="n"/>
      <c r="D156" s="10" t="n"/>
      <c r="E156" s="11">
        <f>IF(OR(C156="",D156=""),"",IF(D156&lt;C156,"tarkista",D156-C156))</f>
        <v/>
      </c>
      <c r="F156" s="5" t="n"/>
      <c r="G156" s="5" t="n"/>
      <c r="H156" s="5" t="n"/>
      <c r="I156" s="22" t="n"/>
      <c r="J156" s="5" t="n"/>
    </row>
    <row r="157">
      <c r="A157" s="21" t="n"/>
      <c r="B157" s="22" t="n"/>
      <c r="C157" s="10" t="n"/>
      <c r="D157" s="10" t="n"/>
      <c r="E157" s="11">
        <f>IF(OR(C157="",D157=""),"",IF(D157&lt;C157,"tarkista",D157-C157))</f>
        <v/>
      </c>
      <c r="F157" s="5" t="n"/>
      <c r="G157" s="5" t="n"/>
      <c r="H157" s="5" t="n"/>
      <c r="I157" s="22" t="n"/>
      <c r="J157" s="5" t="n"/>
    </row>
    <row r="158">
      <c r="A158" s="21" t="n"/>
      <c r="B158" s="22" t="n"/>
      <c r="C158" s="10" t="n"/>
      <c r="D158" s="10" t="n"/>
      <c r="E158" s="11">
        <f>IF(OR(C158="",D158=""),"",IF(D158&lt;C158,"tarkista",D158-C158))</f>
        <v/>
      </c>
      <c r="F158" s="5" t="n"/>
      <c r="G158" s="5" t="n"/>
      <c r="H158" s="5" t="n"/>
      <c r="I158" s="22" t="n"/>
      <c r="J158" s="5" t="n"/>
    </row>
    <row r="159">
      <c r="A159" s="21" t="n"/>
      <c r="B159" s="22" t="n"/>
      <c r="C159" s="10" t="n"/>
      <c r="D159" s="10" t="n"/>
      <c r="E159" s="11">
        <f>IF(OR(C159="",D159=""),"",IF(D159&lt;C159,"tarkista",D159-C159))</f>
        <v/>
      </c>
      <c r="F159" s="5" t="n"/>
      <c r="G159" s="5" t="n"/>
      <c r="H159" s="5" t="n"/>
      <c r="I159" s="22" t="n"/>
      <c r="J159" s="5" t="n"/>
    </row>
    <row r="160">
      <c r="A160" s="21" t="n"/>
      <c r="B160" s="22" t="n"/>
      <c r="C160" s="10" t="n"/>
      <c r="D160" s="10" t="n"/>
      <c r="E160" s="11">
        <f>IF(OR(C160="",D160=""),"",IF(D160&lt;C160,"tarkista",D160-C160))</f>
        <v/>
      </c>
      <c r="F160" s="5" t="n"/>
      <c r="G160" s="5" t="n"/>
      <c r="H160" s="5" t="n"/>
      <c r="I160" s="22" t="n"/>
      <c r="J160" s="5" t="n"/>
    </row>
    <row r="161">
      <c r="A161" s="21" t="n"/>
      <c r="B161" s="22" t="n"/>
      <c r="C161" s="10" t="n"/>
      <c r="D161" s="10" t="n"/>
      <c r="E161" s="11">
        <f>IF(OR(C161="",D161=""),"",IF(D161&lt;C161,"tarkista",D161-C161))</f>
        <v/>
      </c>
      <c r="F161" s="5" t="n"/>
      <c r="G161" s="5" t="n"/>
      <c r="H161" s="5" t="n"/>
      <c r="I161" s="22" t="n"/>
      <c r="J161" s="5" t="n"/>
    </row>
    <row r="162">
      <c r="A162" s="21" t="n"/>
      <c r="B162" s="22" t="n"/>
      <c r="C162" s="10" t="n"/>
      <c r="D162" s="10" t="n"/>
      <c r="E162" s="11">
        <f>IF(OR(C162="",D162=""),"",IF(D162&lt;C162,"tarkista",D162-C162))</f>
        <v/>
      </c>
      <c r="F162" s="5" t="n"/>
      <c r="G162" s="5" t="n"/>
      <c r="H162" s="5" t="n"/>
      <c r="I162" s="22" t="n"/>
      <c r="J162" s="5" t="n"/>
    </row>
    <row r="163">
      <c r="A163" s="21" t="n"/>
      <c r="B163" s="22" t="n"/>
      <c r="C163" s="10" t="n"/>
      <c r="D163" s="10" t="n"/>
      <c r="E163" s="11">
        <f>IF(OR(C163="",D163=""),"",IF(D163&lt;C163,"tarkista",D163-C163))</f>
        <v/>
      </c>
      <c r="F163" s="5" t="n"/>
      <c r="G163" s="5" t="n"/>
      <c r="H163" s="5" t="n"/>
      <c r="I163" s="22" t="n"/>
      <c r="J163" s="5" t="n"/>
    </row>
    <row r="164">
      <c r="A164" s="21" t="n"/>
      <c r="B164" s="22" t="n"/>
      <c r="C164" s="10" t="n"/>
      <c r="D164" s="10" t="n"/>
      <c r="E164" s="11">
        <f>IF(OR(C164="",D164=""),"",IF(D164&lt;C164,"tarkista",D164-C164))</f>
        <v/>
      </c>
      <c r="F164" s="5" t="n"/>
      <c r="G164" s="5" t="n"/>
      <c r="H164" s="5" t="n"/>
      <c r="I164" s="22" t="n"/>
      <c r="J164" s="5" t="n"/>
    </row>
    <row r="165">
      <c r="A165" s="21" t="n"/>
      <c r="B165" s="22" t="n"/>
      <c r="C165" s="10" t="n"/>
      <c r="D165" s="10" t="n"/>
      <c r="E165" s="11">
        <f>IF(OR(C165="",D165=""),"",IF(D165&lt;C165,"tarkista",D165-C165))</f>
        <v/>
      </c>
      <c r="F165" s="5" t="n"/>
      <c r="G165" s="5" t="n"/>
      <c r="H165" s="5" t="n"/>
      <c r="I165" s="22" t="n"/>
      <c r="J165" s="5" t="n"/>
    </row>
    <row r="166">
      <c r="A166" s="21" t="n"/>
      <c r="B166" s="22" t="n"/>
      <c r="C166" s="10" t="n"/>
      <c r="D166" s="10" t="n"/>
      <c r="E166" s="11">
        <f>IF(OR(C166="",D166=""),"",IF(D166&lt;C166,"tarkista",D166-C166))</f>
        <v/>
      </c>
      <c r="F166" s="5" t="n"/>
      <c r="G166" s="5" t="n"/>
      <c r="H166" s="5" t="n"/>
      <c r="I166" s="22" t="n"/>
      <c r="J166" s="5" t="n"/>
    </row>
    <row r="167">
      <c r="A167" s="21" t="n"/>
      <c r="B167" s="22" t="n"/>
      <c r="C167" s="10" t="n"/>
      <c r="D167" s="10" t="n"/>
      <c r="E167" s="11">
        <f>IF(OR(C167="",D167=""),"",IF(D167&lt;C167,"tarkista",D167-C167))</f>
        <v/>
      </c>
      <c r="F167" s="5" t="n"/>
      <c r="G167" s="5" t="n"/>
      <c r="H167" s="5" t="n"/>
      <c r="I167" s="22" t="n"/>
      <c r="J167" s="5" t="n"/>
    </row>
    <row r="168">
      <c r="A168" s="21" t="n"/>
      <c r="B168" s="22" t="n"/>
      <c r="C168" s="10" t="n"/>
      <c r="D168" s="10" t="n"/>
      <c r="E168" s="11">
        <f>IF(OR(C168="",D168=""),"",IF(D168&lt;C168,"tarkista",D168-C168))</f>
        <v/>
      </c>
      <c r="F168" s="5" t="n"/>
      <c r="G168" s="5" t="n"/>
      <c r="H168" s="5" t="n"/>
      <c r="I168" s="22" t="n"/>
      <c r="J168" s="5" t="n"/>
    </row>
    <row r="169">
      <c r="A169" s="21" t="n"/>
      <c r="B169" s="22" t="n"/>
      <c r="C169" s="10" t="n"/>
      <c r="D169" s="10" t="n"/>
      <c r="E169" s="11">
        <f>IF(OR(C169="",D169=""),"",IF(D169&lt;C169,"tarkista",D169-C169))</f>
        <v/>
      </c>
      <c r="F169" s="5" t="n"/>
      <c r="G169" s="5" t="n"/>
      <c r="H169" s="5" t="n"/>
      <c r="I169" s="22" t="n"/>
      <c r="J169" s="5" t="n"/>
    </row>
    <row r="170">
      <c r="A170" s="21" t="n"/>
      <c r="B170" s="22" t="n"/>
      <c r="C170" s="10" t="n"/>
      <c r="D170" s="10" t="n"/>
      <c r="E170" s="11">
        <f>IF(OR(C170="",D170=""),"",IF(D170&lt;C170,"tarkista",D170-C170))</f>
        <v/>
      </c>
      <c r="F170" s="5" t="n"/>
      <c r="G170" s="5" t="n"/>
      <c r="H170" s="5" t="n"/>
      <c r="I170" s="22" t="n"/>
      <c r="J170" s="5" t="n"/>
    </row>
    <row r="171">
      <c r="A171" s="21" t="n"/>
      <c r="B171" s="22" t="n"/>
      <c r="C171" s="10" t="n"/>
      <c r="D171" s="10" t="n"/>
      <c r="E171" s="11">
        <f>IF(OR(C171="",D171=""),"",IF(D171&lt;C171,"tarkista",D171-C171))</f>
        <v/>
      </c>
      <c r="F171" s="5" t="n"/>
      <c r="G171" s="5" t="n"/>
      <c r="H171" s="5" t="n"/>
      <c r="I171" s="22" t="n"/>
      <c r="J171" s="5" t="n"/>
    </row>
    <row r="172">
      <c r="A172" s="21" t="n"/>
      <c r="B172" s="22" t="n"/>
      <c r="C172" s="10" t="n"/>
      <c r="D172" s="10" t="n"/>
      <c r="E172" s="11">
        <f>IF(OR(C172="",D172=""),"",IF(D172&lt;C172,"tarkista",D172-C172))</f>
        <v/>
      </c>
      <c r="F172" s="5" t="n"/>
      <c r="G172" s="5" t="n"/>
      <c r="H172" s="5" t="n"/>
      <c r="I172" s="22" t="n"/>
      <c r="J172" s="5" t="n"/>
    </row>
    <row r="173">
      <c r="A173" s="21" t="n"/>
      <c r="B173" s="22" t="n"/>
      <c r="C173" s="10" t="n"/>
      <c r="D173" s="10" t="n"/>
      <c r="E173" s="11">
        <f>IF(OR(C173="",D173=""),"",IF(D173&lt;C173,"tarkista",D173-C173))</f>
        <v/>
      </c>
      <c r="F173" s="5" t="n"/>
      <c r="G173" s="5" t="n"/>
      <c r="H173" s="5" t="n"/>
      <c r="I173" s="22" t="n"/>
      <c r="J173" s="5" t="n"/>
    </row>
    <row r="174">
      <c r="A174" s="21" t="n"/>
      <c r="B174" s="22" t="n"/>
      <c r="C174" s="10" t="n"/>
      <c r="D174" s="10" t="n"/>
      <c r="E174" s="11">
        <f>IF(OR(C174="",D174=""),"",IF(D174&lt;C174,"tarkista",D174-C174))</f>
        <v/>
      </c>
      <c r="F174" s="5" t="n"/>
      <c r="G174" s="5" t="n"/>
      <c r="H174" s="5" t="n"/>
      <c r="I174" s="22" t="n"/>
      <c r="J174" s="5" t="n"/>
    </row>
    <row r="175">
      <c r="A175" s="21" t="n"/>
      <c r="B175" s="22" t="n"/>
      <c r="C175" s="10" t="n"/>
      <c r="D175" s="10" t="n"/>
      <c r="E175" s="11">
        <f>IF(OR(C175="",D175=""),"",IF(D175&lt;C175,"tarkista",D175-C175))</f>
        <v/>
      </c>
      <c r="F175" s="5" t="n"/>
      <c r="G175" s="5" t="n"/>
      <c r="H175" s="5" t="n"/>
      <c r="I175" s="22" t="n"/>
      <c r="J175" s="5" t="n"/>
    </row>
    <row r="176">
      <c r="A176" s="21" t="n"/>
      <c r="B176" s="22" t="n"/>
      <c r="C176" s="10" t="n"/>
      <c r="D176" s="10" t="n"/>
      <c r="E176" s="11">
        <f>IF(OR(C176="",D176=""),"",IF(D176&lt;C176,"tarkista",D176-C176))</f>
        <v/>
      </c>
      <c r="F176" s="5" t="n"/>
      <c r="G176" s="5" t="n"/>
      <c r="H176" s="5" t="n"/>
      <c r="I176" s="22" t="n"/>
      <c r="J176" s="5" t="n"/>
    </row>
    <row r="177">
      <c r="A177" s="21" t="n"/>
      <c r="B177" s="22" t="n"/>
      <c r="C177" s="10" t="n"/>
      <c r="D177" s="10" t="n"/>
      <c r="E177" s="11">
        <f>IF(OR(C177="",D177=""),"",IF(D177&lt;C177,"tarkista",D177-C177))</f>
        <v/>
      </c>
      <c r="F177" s="5" t="n"/>
      <c r="G177" s="5" t="n"/>
      <c r="H177" s="5" t="n"/>
      <c r="I177" s="22" t="n"/>
      <c r="J177" s="5" t="n"/>
    </row>
    <row r="178">
      <c r="A178" s="21" t="n"/>
      <c r="B178" s="22" t="n"/>
      <c r="C178" s="10" t="n"/>
      <c r="D178" s="10" t="n"/>
      <c r="E178" s="11">
        <f>IF(OR(C178="",D178=""),"",IF(D178&lt;C178,"tarkista",D178-C178))</f>
        <v/>
      </c>
      <c r="F178" s="5" t="n"/>
      <c r="G178" s="5" t="n"/>
      <c r="H178" s="5" t="n"/>
      <c r="I178" s="22" t="n"/>
      <c r="J178" s="5" t="n"/>
    </row>
    <row r="179">
      <c r="A179" s="21" t="n"/>
      <c r="B179" s="22" t="n"/>
      <c r="C179" s="10" t="n"/>
      <c r="D179" s="10" t="n"/>
      <c r="E179" s="11">
        <f>IF(OR(C179="",D179=""),"",IF(D179&lt;C179,"tarkista",D179-C179))</f>
        <v/>
      </c>
      <c r="F179" s="5" t="n"/>
      <c r="G179" s="5" t="n"/>
      <c r="H179" s="5" t="n"/>
      <c r="I179" s="22" t="n"/>
      <c r="J179" s="5" t="n"/>
    </row>
    <row r="180">
      <c r="A180" s="21" t="n"/>
      <c r="B180" s="22" t="n"/>
      <c r="C180" s="10" t="n"/>
      <c r="D180" s="10" t="n"/>
      <c r="E180" s="11">
        <f>IF(OR(C180="",D180=""),"",IF(D180&lt;C180,"tarkista",D180-C180))</f>
        <v/>
      </c>
      <c r="F180" s="5" t="n"/>
      <c r="G180" s="5" t="n"/>
      <c r="H180" s="5" t="n"/>
      <c r="I180" s="22" t="n"/>
      <c r="J180" s="5" t="n"/>
    </row>
    <row r="181">
      <c r="A181" s="21" t="n"/>
      <c r="B181" s="22" t="n"/>
      <c r="C181" s="10" t="n"/>
      <c r="D181" s="10" t="n"/>
      <c r="E181" s="11">
        <f>IF(OR(C181="",D181=""),"",IF(D181&lt;C181,"tarkista",D181-C181))</f>
        <v/>
      </c>
      <c r="F181" s="5" t="n"/>
      <c r="G181" s="5" t="n"/>
      <c r="H181" s="5" t="n"/>
      <c r="I181" s="22" t="n"/>
      <c r="J181" s="5" t="n"/>
    </row>
    <row r="182">
      <c r="A182" s="21" t="n"/>
      <c r="B182" s="22" t="n"/>
      <c r="C182" s="10" t="n"/>
      <c r="D182" s="10" t="n"/>
      <c r="E182" s="11">
        <f>IF(OR(C182="",D182=""),"",IF(D182&lt;C182,"tarkista",D182-C182))</f>
        <v/>
      </c>
      <c r="F182" s="5" t="n"/>
      <c r="G182" s="5" t="n"/>
      <c r="H182" s="5" t="n"/>
      <c r="I182" s="22" t="n"/>
      <c r="J182" s="5" t="n"/>
    </row>
    <row r="183">
      <c r="A183" s="21" t="n"/>
      <c r="B183" s="22" t="n"/>
      <c r="C183" s="10" t="n"/>
      <c r="D183" s="10" t="n"/>
      <c r="E183" s="11">
        <f>IF(OR(C183="",D183=""),"",IF(D183&lt;C183,"tarkista",D183-C183))</f>
        <v/>
      </c>
      <c r="F183" s="5" t="n"/>
      <c r="G183" s="5" t="n"/>
      <c r="H183" s="5" t="n"/>
      <c r="I183" s="22" t="n"/>
      <c r="J183" s="5" t="n"/>
    </row>
    <row r="184">
      <c r="A184" s="21" t="n"/>
      <c r="B184" s="22" t="n"/>
      <c r="C184" s="10" t="n"/>
      <c r="D184" s="10" t="n"/>
      <c r="E184" s="11">
        <f>IF(OR(C184="",D184=""),"",IF(D184&lt;C184,"tarkista",D184-C184))</f>
        <v/>
      </c>
      <c r="F184" s="5" t="n"/>
      <c r="G184" s="5" t="n"/>
      <c r="H184" s="5" t="n"/>
      <c r="I184" s="22" t="n"/>
      <c r="J184" s="5" t="n"/>
    </row>
    <row r="185">
      <c r="A185" s="21" t="n"/>
      <c r="B185" s="22" t="n"/>
      <c r="C185" s="10" t="n"/>
      <c r="D185" s="10" t="n"/>
      <c r="E185" s="11">
        <f>IF(OR(C185="",D185=""),"",IF(D185&lt;C185,"tarkista",D185-C185))</f>
        <v/>
      </c>
      <c r="F185" s="5" t="n"/>
      <c r="G185" s="5" t="n"/>
      <c r="H185" s="5" t="n"/>
      <c r="I185" s="22" t="n"/>
      <c r="J185" s="5" t="n"/>
    </row>
    <row r="186">
      <c r="A186" s="21" t="n"/>
      <c r="B186" s="22" t="n"/>
      <c r="C186" s="10" t="n"/>
      <c r="D186" s="10" t="n"/>
      <c r="E186" s="11">
        <f>IF(OR(C186="",D186=""),"",IF(D186&lt;C186,"tarkista",D186-C186))</f>
        <v/>
      </c>
      <c r="F186" s="5" t="n"/>
      <c r="G186" s="5" t="n"/>
      <c r="H186" s="5" t="n"/>
      <c r="I186" s="22" t="n"/>
      <c r="J186" s="5" t="n"/>
    </row>
    <row r="187">
      <c r="A187" s="21" t="n"/>
      <c r="B187" s="22" t="n"/>
      <c r="C187" s="10" t="n"/>
      <c r="D187" s="10" t="n"/>
      <c r="E187" s="11">
        <f>IF(OR(C187="",D187=""),"",IF(D187&lt;C187,"tarkista",D187-C187))</f>
        <v/>
      </c>
      <c r="F187" s="5" t="n"/>
      <c r="G187" s="5" t="n"/>
      <c r="H187" s="5" t="n"/>
      <c r="I187" s="22" t="n"/>
      <c r="J187" s="5" t="n"/>
    </row>
    <row r="188">
      <c r="A188" s="21" t="n"/>
      <c r="B188" s="22" t="n"/>
      <c r="C188" s="10" t="n"/>
      <c r="D188" s="10" t="n"/>
      <c r="E188" s="11">
        <f>IF(OR(C188="",D188=""),"",IF(D188&lt;C188,"tarkista",D188-C188))</f>
        <v/>
      </c>
      <c r="F188" s="5" t="n"/>
      <c r="G188" s="5" t="n"/>
      <c r="H188" s="5" t="n"/>
      <c r="I188" s="22" t="n"/>
      <c r="J188" s="5" t="n"/>
    </row>
    <row r="189">
      <c r="A189" s="21" t="n"/>
      <c r="B189" s="22" t="n"/>
      <c r="C189" s="10" t="n"/>
      <c r="D189" s="10" t="n"/>
      <c r="E189" s="11">
        <f>IF(OR(C189="",D189=""),"",IF(D189&lt;C189,"tarkista",D189-C189))</f>
        <v/>
      </c>
      <c r="F189" s="5" t="n"/>
      <c r="G189" s="5" t="n"/>
      <c r="H189" s="5" t="n"/>
      <c r="I189" s="22" t="n"/>
      <c r="J189" s="5" t="n"/>
    </row>
    <row r="190">
      <c r="A190" s="21" t="n"/>
      <c r="B190" s="22" t="n"/>
      <c r="C190" s="10" t="n"/>
      <c r="D190" s="10" t="n"/>
      <c r="E190" s="11">
        <f>IF(OR(C190="",D190=""),"",IF(D190&lt;C190,"tarkista",D190-C190))</f>
        <v/>
      </c>
      <c r="F190" s="5" t="n"/>
      <c r="G190" s="5" t="n"/>
      <c r="H190" s="5" t="n"/>
      <c r="I190" s="22" t="n"/>
      <c r="J190" s="5" t="n"/>
    </row>
    <row r="191">
      <c r="A191" s="21" t="n"/>
      <c r="B191" s="22" t="n"/>
      <c r="C191" s="10" t="n"/>
      <c r="D191" s="10" t="n"/>
      <c r="E191" s="11">
        <f>IF(OR(C191="",D191=""),"",IF(D191&lt;C191,"tarkista",D191-C191))</f>
        <v/>
      </c>
      <c r="F191" s="5" t="n"/>
      <c r="G191" s="5" t="n"/>
      <c r="H191" s="5" t="n"/>
      <c r="I191" s="22" t="n"/>
      <c r="J191" s="5" t="n"/>
    </row>
    <row r="192">
      <c r="A192" s="21" t="n"/>
      <c r="B192" s="22" t="n"/>
      <c r="C192" s="10" t="n"/>
      <c r="D192" s="10" t="n"/>
      <c r="E192" s="11">
        <f>IF(OR(C192="",D192=""),"",IF(D192&lt;C192,"tarkista",D192-C192))</f>
        <v/>
      </c>
      <c r="F192" s="5" t="n"/>
      <c r="G192" s="5" t="n"/>
      <c r="H192" s="5" t="n"/>
      <c r="I192" s="22" t="n"/>
      <c r="J192" s="5" t="n"/>
    </row>
    <row r="193">
      <c r="A193" s="21" t="n"/>
      <c r="B193" s="22" t="n"/>
      <c r="C193" s="10" t="n"/>
      <c r="D193" s="10" t="n"/>
      <c r="E193" s="11">
        <f>IF(OR(C193="",D193=""),"",IF(D193&lt;C193,"tarkista",D193-C193))</f>
        <v/>
      </c>
      <c r="F193" s="5" t="n"/>
      <c r="G193" s="5" t="n"/>
      <c r="H193" s="5" t="n"/>
      <c r="I193" s="22" t="n"/>
      <c r="J193" s="5" t="n"/>
    </row>
    <row r="194">
      <c r="A194" s="21" t="n"/>
      <c r="B194" s="22" t="n"/>
      <c r="C194" s="10" t="n"/>
      <c r="D194" s="10" t="n"/>
      <c r="E194" s="11">
        <f>IF(OR(C194="",D194=""),"",IF(D194&lt;C194,"tarkista",D194-C194))</f>
        <v/>
      </c>
      <c r="F194" s="5" t="n"/>
      <c r="G194" s="5" t="n"/>
      <c r="H194" s="5" t="n"/>
      <c r="I194" s="22" t="n"/>
      <c r="J194" s="5" t="n"/>
    </row>
    <row r="195">
      <c r="A195" s="21" t="n"/>
      <c r="B195" s="22" t="n"/>
      <c r="C195" s="10" t="n"/>
      <c r="D195" s="10" t="n"/>
      <c r="E195" s="11">
        <f>IF(OR(C195="",D195=""),"",IF(D195&lt;C195,"tarkista",D195-C195))</f>
        <v/>
      </c>
      <c r="F195" s="5" t="n"/>
      <c r="G195" s="5" t="n"/>
      <c r="H195" s="5" t="n"/>
      <c r="I195" s="22" t="n"/>
      <c r="J195" s="5" t="n"/>
    </row>
    <row r="196">
      <c r="A196" s="21" t="n"/>
      <c r="B196" s="22" t="n"/>
      <c r="C196" s="10" t="n"/>
      <c r="D196" s="10" t="n"/>
      <c r="E196" s="11">
        <f>IF(OR(C196="",D196=""),"",IF(D196&lt;C196,"tarkista",D196-C196))</f>
        <v/>
      </c>
      <c r="F196" s="5" t="n"/>
      <c r="G196" s="5" t="n"/>
      <c r="H196" s="5" t="n"/>
      <c r="I196" s="22" t="n"/>
      <c r="J196" s="5" t="n"/>
    </row>
    <row r="197">
      <c r="A197" s="21" t="n"/>
      <c r="B197" s="22" t="n"/>
      <c r="C197" s="10" t="n"/>
      <c r="D197" s="10" t="n"/>
      <c r="E197" s="11">
        <f>IF(OR(C197="",D197=""),"",IF(D197&lt;C197,"tarkista",D197-C197))</f>
        <v/>
      </c>
      <c r="F197" s="5" t="n"/>
      <c r="G197" s="5" t="n"/>
      <c r="H197" s="5" t="n"/>
      <c r="I197" s="22" t="n"/>
      <c r="J197" s="5" t="n"/>
    </row>
    <row r="198">
      <c r="A198" s="21" t="n"/>
      <c r="B198" s="22" t="n"/>
      <c r="C198" s="10" t="n"/>
      <c r="D198" s="10" t="n"/>
      <c r="E198" s="11">
        <f>IF(OR(C198="",D198=""),"",IF(D198&lt;C198,"tarkista",D198-C198))</f>
        <v/>
      </c>
      <c r="F198" s="5" t="n"/>
      <c r="G198" s="5" t="n"/>
      <c r="H198" s="5" t="n"/>
      <c r="I198" s="22" t="n"/>
      <c r="J198" s="5" t="n"/>
    </row>
    <row r="199">
      <c r="A199" s="21" t="n"/>
      <c r="B199" s="22" t="n"/>
      <c r="C199" s="10" t="n"/>
      <c r="D199" s="10" t="n"/>
      <c r="E199" s="11">
        <f>IF(OR(C199="",D199=""),"",IF(D199&lt;C199,"tarkista",D199-C199))</f>
        <v/>
      </c>
      <c r="F199" s="5" t="n"/>
      <c r="G199" s="5" t="n"/>
      <c r="H199" s="5" t="n"/>
      <c r="I199" s="22" t="n"/>
      <c r="J199" s="5" t="n"/>
    </row>
    <row r="200">
      <c r="A200" s="21" t="n"/>
      <c r="B200" s="22" t="n"/>
      <c r="C200" s="10" t="n"/>
      <c r="D200" s="10" t="n"/>
      <c r="E200" s="11">
        <f>IF(OR(C200="",D200=""),"",IF(D200&lt;C200,"tarkista",D200-C200))</f>
        <v/>
      </c>
      <c r="F200" s="5" t="n"/>
      <c r="G200" s="5" t="n"/>
      <c r="H200" s="5" t="n"/>
      <c r="I200" s="22" t="n"/>
      <c r="J200" s="5" t="n"/>
    </row>
    <row r="201">
      <c r="A201" s="21" t="n"/>
      <c r="B201" s="22" t="n"/>
      <c r="C201" s="10" t="n"/>
      <c r="D201" s="10" t="n"/>
      <c r="E201" s="11">
        <f>IF(OR(C201="",D201=""),"",IF(D201&lt;C201,"tarkista",D201-C201))</f>
        <v/>
      </c>
      <c r="F201" s="5" t="n"/>
      <c r="G201" s="5" t="n"/>
      <c r="H201" s="5" t="n"/>
      <c r="I201" s="22" t="n"/>
      <c r="J201" s="5" t="n"/>
    </row>
    <row r="202">
      <c r="A202" s="21" t="n"/>
      <c r="B202" s="22" t="n"/>
      <c r="C202" s="10" t="n"/>
      <c r="D202" s="10" t="n"/>
      <c r="E202" s="11">
        <f>IF(OR(C202="",D202=""),"",IF(D202&lt;C202,"tarkista",D202-C202))</f>
        <v/>
      </c>
      <c r="F202" s="5" t="n"/>
      <c r="G202" s="5" t="n"/>
      <c r="H202" s="5" t="n"/>
      <c r="I202" s="22" t="n"/>
      <c r="J202" s="5" t="n"/>
    </row>
    <row r="203">
      <c r="A203" s="21" t="n"/>
      <c r="B203" s="22" t="n"/>
      <c r="C203" s="10" t="n"/>
      <c r="D203" s="10" t="n"/>
      <c r="E203" s="11">
        <f>IF(OR(C203="",D203=""),"",IF(D203&lt;C203,"tarkista",D203-C203))</f>
        <v/>
      </c>
      <c r="F203" s="5" t="n"/>
      <c r="G203" s="5" t="n"/>
      <c r="H203" s="5" t="n"/>
      <c r="I203" s="22" t="n"/>
      <c r="J203" s="5" t="n"/>
    </row>
    <row r="204">
      <c r="A204" s="21" t="n"/>
      <c r="B204" s="22" t="n"/>
      <c r="C204" s="10" t="n"/>
      <c r="D204" s="10" t="n"/>
      <c r="E204" s="11">
        <f>IF(OR(C204="",D204=""),"",IF(D204&lt;C204,"tarkista",D204-C204))</f>
        <v/>
      </c>
      <c r="F204" s="5" t="n"/>
      <c r="G204" s="5" t="n"/>
      <c r="H204" s="5" t="n"/>
      <c r="I204" s="22" t="n"/>
      <c r="J204" s="5" t="n"/>
    </row>
    <row r="205">
      <c r="A205" s="21" t="n"/>
      <c r="B205" s="22" t="n"/>
      <c r="C205" s="10" t="n"/>
      <c r="D205" s="10" t="n"/>
      <c r="E205" s="11">
        <f>IF(OR(C205="",D205=""),"",IF(D205&lt;C205,"tarkista",D205-C205))</f>
        <v/>
      </c>
      <c r="F205" s="5" t="n"/>
      <c r="G205" s="5" t="n"/>
      <c r="H205" s="5" t="n"/>
      <c r="I205" s="22" t="n"/>
      <c r="J205" s="5" t="n"/>
    </row>
    <row r="206">
      <c r="A206" s="21" t="n"/>
      <c r="B206" s="22" t="n"/>
      <c r="C206" s="10" t="n"/>
      <c r="D206" s="10" t="n"/>
      <c r="E206" s="11">
        <f>IF(OR(C206="",D206=""),"",IF(D206&lt;C206,"tarkista",D206-C206))</f>
        <v/>
      </c>
      <c r="F206" s="5" t="n"/>
      <c r="G206" s="5" t="n"/>
      <c r="H206" s="5" t="n"/>
      <c r="I206" s="22" t="n"/>
      <c r="J206" s="5" t="n"/>
    </row>
    <row r="207">
      <c r="A207" s="21" t="n"/>
      <c r="B207" s="22" t="n"/>
      <c r="C207" s="10" t="n"/>
      <c r="D207" s="10" t="n"/>
      <c r="E207" s="11">
        <f>IF(OR(C207="",D207=""),"",IF(D207&lt;C207,"tarkista",D207-C207))</f>
        <v/>
      </c>
      <c r="F207" s="5" t="n"/>
      <c r="G207" s="5" t="n"/>
      <c r="H207" s="5" t="n"/>
      <c r="I207" s="22" t="n"/>
      <c r="J207" s="5" t="n"/>
    </row>
    <row r="208">
      <c r="A208" s="21" t="n"/>
      <c r="B208" s="22" t="n"/>
      <c r="C208" s="10" t="n"/>
      <c r="D208" s="10" t="n"/>
      <c r="E208" s="11">
        <f>IF(OR(C208="",D208=""),"",IF(D208&lt;C208,"tarkista",D208-C208))</f>
        <v/>
      </c>
      <c r="F208" s="5" t="n"/>
      <c r="G208" s="5" t="n"/>
      <c r="H208" s="5" t="n"/>
      <c r="I208" s="22" t="n"/>
      <c r="J208" s="5" t="n"/>
    </row>
    <row r="209">
      <c r="A209" s="21" t="n"/>
      <c r="B209" s="22" t="n"/>
      <c r="C209" s="10" t="n"/>
      <c r="D209" s="10" t="n"/>
      <c r="E209" s="11">
        <f>IF(OR(C209="",D209=""),"",IF(D209&lt;C209,"tarkista",D209-C209))</f>
        <v/>
      </c>
      <c r="F209" s="5" t="n"/>
      <c r="G209" s="5" t="n"/>
      <c r="H209" s="5" t="n"/>
      <c r="I209" s="22" t="n"/>
      <c r="J209" s="5" t="n"/>
    </row>
    <row r="210">
      <c r="A210" s="21" t="n"/>
      <c r="B210" s="22" t="n"/>
      <c r="C210" s="10" t="n"/>
      <c r="D210" s="10" t="n"/>
      <c r="E210" s="11">
        <f>IF(OR(C210="",D210=""),"",IF(D210&lt;C210,"tarkista",D210-C210))</f>
        <v/>
      </c>
      <c r="F210" s="5" t="n"/>
      <c r="G210" s="5" t="n"/>
      <c r="H210" s="5" t="n"/>
      <c r="I210" s="22" t="n"/>
      <c r="J210" s="5" t="n"/>
    </row>
    <row r="211">
      <c r="A211" s="21" t="n"/>
      <c r="B211" s="22" t="n"/>
      <c r="C211" s="10" t="n"/>
      <c r="D211" s="10" t="n"/>
      <c r="E211" s="11">
        <f>IF(OR(C211="",D211=""),"",IF(D211&lt;C211,"tarkista",D211-C211))</f>
        <v/>
      </c>
      <c r="F211" s="5" t="n"/>
      <c r="G211" s="5" t="n"/>
      <c r="H211" s="5" t="n"/>
      <c r="I211" s="22" t="n"/>
      <c r="J211" s="5" t="n"/>
    </row>
    <row r="212">
      <c r="A212" s="21" t="n"/>
      <c r="B212" s="22" t="n"/>
      <c r="C212" s="10" t="n"/>
      <c r="D212" s="10" t="n"/>
      <c r="E212" s="11">
        <f>IF(OR(C212="",D212=""),"",IF(D212&lt;C212,"tarkista",D212-C212))</f>
        <v/>
      </c>
      <c r="F212" s="5" t="n"/>
      <c r="G212" s="5" t="n"/>
      <c r="H212" s="5" t="n"/>
      <c r="I212" s="22" t="n"/>
      <c r="J212" s="5" t="n"/>
    </row>
    <row r="213">
      <c r="A213" s="21" t="n"/>
      <c r="B213" s="22" t="n"/>
      <c r="C213" s="10" t="n"/>
      <c r="D213" s="10" t="n"/>
      <c r="E213" s="11">
        <f>IF(OR(C213="",D213=""),"",IF(D213&lt;C213,"tarkista",D213-C213))</f>
        <v/>
      </c>
      <c r="F213" s="5" t="n"/>
      <c r="G213" s="5" t="n"/>
      <c r="H213" s="5" t="n"/>
      <c r="I213" s="22" t="n"/>
      <c r="J213" s="5" t="n"/>
    </row>
    <row r="214">
      <c r="A214" s="21" t="n"/>
      <c r="B214" s="22" t="n"/>
      <c r="C214" s="10" t="n"/>
      <c r="D214" s="10" t="n"/>
      <c r="E214" s="11">
        <f>IF(OR(C214="",D214=""),"",IF(D214&lt;C214,"tarkista",D214-C214))</f>
        <v/>
      </c>
      <c r="F214" s="5" t="n"/>
      <c r="G214" s="5" t="n"/>
      <c r="H214" s="5" t="n"/>
      <c r="I214" s="22" t="n"/>
      <c r="J214" s="5" t="n"/>
    </row>
    <row r="215">
      <c r="A215" s="21" t="n"/>
      <c r="B215" s="22" t="n"/>
      <c r="C215" s="10" t="n"/>
      <c r="D215" s="10" t="n"/>
      <c r="E215" s="11">
        <f>IF(OR(C215="",D215=""),"",IF(D215&lt;C215,"tarkista",D215-C215))</f>
        <v/>
      </c>
      <c r="F215" s="5" t="n"/>
      <c r="G215" s="5" t="n"/>
      <c r="H215" s="5" t="n"/>
      <c r="I215" s="22" t="n"/>
      <c r="J215" s="5" t="n"/>
    </row>
    <row r="216">
      <c r="A216" s="21" t="n"/>
      <c r="B216" s="22" t="n"/>
      <c r="C216" s="10" t="n"/>
      <c r="D216" s="10" t="n"/>
      <c r="E216" s="11">
        <f>IF(OR(C216="",D216=""),"",IF(D216&lt;C216,"tarkista",D216-C216))</f>
        <v/>
      </c>
      <c r="F216" s="5" t="n"/>
      <c r="G216" s="5" t="n"/>
      <c r="H216" s="5" t="n"/>
      <c r="I216" s="22" t="n"/>
      <c r="J216" s="5" t="n"/>
    </row>
    <row r="217">
      <c r="A217" s="21" t="n"/>
      <c r="B217" s="22" t="n"/>
      <c r="C217" s="10" t="n"/>
      <c r="D217" s="10" t="n"/>
      <c r="E217" s="11">
        <f>IF(OR(C217="",D217=""),"",IF(D217&lt;C217,"tarkista",D217-C217))</f>
        <v/>
      </c>
      <c r="F217" s="5" t="n"/>
      <c r="G217" s="5" t="n"/>
      <c r="H217" s="5" t="n"/>
      <c r="I217" s="22" t="n"/>
      <c r="J217" s="5" t="n"/>
    </row>
    <row r="218">
      <c r="A218" s="21" t="n"/>
      <c r="B218" s="22" t="n"/>
      <c r="C218" s="10" t="n"/>
      <c r="D218" s="10" t="n"/>
      <c r="E218" s="11">
        <f>IF(OR(C218="",D218=""),"",IF(D218&lt;C218,"tarkista",D218-C218))</f>
        <v/>
      </c>
      <c r="F218" s="5" t="n"/>
      <c r="G218" s="5" t="n"/>
      <c r="H218" s="5" t="n"/>
      <c r="I218" s="22" t="n"/>
      <c r="J218" s="5" t="n"/>
    </row>
    <row r="219">
      <c r="A219" s="21" t="n"/>
      <c r="B219" s="22" t="n"/>
      <c r="C219" s="10" t="n"/>
      <c r="D219" s="10" t="n"/>
      <c r="E219" s="11">
        <f>IF(OR(C219="",D219=""),"",IF(D219&lt;C219,"tarkista",D219-C219))</f>
        <v/>
      </c>
      <c r="F219" s="5" t="n"/>
      <c r="G219" s="5" t="n"/>
      <c r="H219" s="5" t="n"/>
      <c r="I219" s="22" t="n"/>
      <c r="J219" s="5" t="n"/>
    </row>
    <row r="220">
      <c r="A220" s="21" t="n"/>
      <c r="B220" s="22" t="n"/>
      <c r="C220" s="10" t="n"/>
      <c r="D220" s="10" t="n"/>
      <c r="E220" s="11">
        <f>IF(OR(C220="",D220=""),"",IF(D220&lt;C220,"tarkista",D220-C220))</f>
        <v/>
      </c>
      <c r="F220" s="5" t="n"/>
      <c r="G220" s="5" t="n"/>
      <c r="H220" s="5" t="n"/>
      <c r="I220" s="22" t="n"/>
      <c r="J220" s="5" t="n"/>
    </row>
    <row r="221">
      <c r="A221" s="21" t="n"/>
      <c r="B221" s="22" t="n"/>
      <c r="C221" s="10" t="n"/>
      <c r="D221" s="10" t="n"/>
      <c r="E221" s="11">
        <f>IF(OR(C221="",D221=""),"",IF(D221&lt;C221,"tarkista",D221-C221))</f>
        <v/>
      </c>
      <c r="F221" s="5" t="n"/>
      <c r="G221" s="5" t="n"/>
      <c r="H221" s="5" t="n"/>
      <c r="I221" s="22" t="n"/>
      <c r="J221" s="5" t="n"/>
    </row>
    <row r="222">
      <c r="A222" s="21" t="n"/>
      <c r="B222" s="22" t="n"/>
      <c r="C222" s="10" t="n"/>
      <c r="D222" s="10" t="n"/>
      <c r="E222" s="11">
        <f>IF(OR(C222="",D222=""),"",IF(D222&lt;C222,"tarkista",D222-C222))</f>
        <v/>
      </c>
      <c r="F222" s="5" t="n"/>
      <c r="G222" s="5" t="n"/>
      <c r="H222" s="5" t="n"/>
      <c r="I222" s="22" t="n"/>
      <c r="J222" s="5" t="n"/>
    </row>
    <row r="223">
      <c r="A223" s="21" t="n"/>
      <c r="B223" s="22" t="n"/>
      <c r="C223" s="10" t="n"/>
      <c r="D223" s="10" t="n"/>
      <c r="E223" s="11">
        <f>IF(OR(C223="",D223=""),"",IF(D223&lt;C223,"tarkista",D223-C223))</f>
        <v/>
      </c>
      <c r="F223" s="5" t="n"/>
      <c r="G223" s="5" t="n"/>
      <c r="H223" s="5" t="n"/>
      <c r="I223" s="22" t="n"/>
      <c r="J223" s="5" t="n"/>
    </row>
    <row r="224">
      <c r="A224" s="21" t="n"/>
      <c r="B224" s="22" t="n"/>
      <c r="C224" s="10" t="n"/>
      <c r="D224" s="10" t="n"/>
      <c r="E224" s="11">
        <f>IF(OR(C224="",D224=""),"",IF(D224&lt;C224,"tarkista",D224-C224))</f>
        <v/>
      </c>
      <c r="F224" s="5" t="n"/>
      <c r="G224" s="5" t="n"/>
      <c r="H224" s="5" t="n"/>
      <c r="I224" s="22" t="n"/>
      <c r="J224" s="5" t="n"/>
    </row>
    <row r="225">
      <c r="A225" s="21" t="n"/>
      <c r="B225" s="22" t="n"/>
      <c r="C225" s="10" t="n"/>
      <c r="D225" s="10" t="n"/>
      <c r="E225" s="11">
        <f>IF(OR(C225="",D225=""),"",IF(D225&lt;C225,"tarkista",D225-C225))</f>
        <v/>
      </c>
      <c r="F225" s="5" t="n"/>
      <c r="G225" s="5" t="n"/>
      <c r="H225" s="5" t="n"/>
      <c r="I225" s="22" t="n"/>
      <c r="J225" s="5" t="n"/>
    </row>
    <row r="226">
      <c r="A226" s="21" t="n"/>
      <c r="B226" s="22" t="n"/>
      <c r="C226" s="10" t="n"/>
      <c r="D226" s="10" t="n"/>
      <c r="E226" s="11">
        <f>IF(OR(C226="",D226=""),"",IF(D226&lt;C226,"tarkista",D226-C226))</f>
        <v/>
      </c>
      <c r="F226" s="5" t="n"/>
      <c r="G226" s="5" t="n"/>
      <c r="H226" s="5" t="n"/>
      <c r="I226" s="22" t="n"/>
      <c r="J226" s="5" t="n"/>
    </row>
    <row r="227">
      <c r="A227" s="21" t="n"/>
      <c r="B227" s="22" t="n"/>
      <c r="C227" s="10" t="n"/>
      <c r="D227" s="10" t="n"/>
      <c r="E227" s="11">
        <f>IF(OR(C227="",D227=""),"",IF(D227&lt;C227,"tarkista",D227-C227))</f>
        <v/>
      </c>
      <c r="F227" s="5" t="n"/>
      <c r="G227" s="5" t="n"/>
      <c r="H227" s="5" t="n"/>
      <c r="I227" s="22" t="n"/>
      <c r="J227" s="5" t="n"/>
    </row>
    <row r="228">
      <c r="A228" s="21" t="n"/>
      <c r="B228" s="22" t="n"/>
      <c r="C228" s="10" t="n"/>
      <c r="D228" s="10" t="n"/>
      <c r="E228" s="11">
        <f>IF(OR(C228="",D228=""),"",IF(D228&lt;C228,"tarkista",D228-C228))</f>
        <v/>
      </c>
      <c r="F228" s="5" t="n"/>
      <c r="G228" s="5" t="n"/>
      <c r="H228" s="5" t="n"/>
      <c r="I228" s="22" t="n"/>
      <c r="J228" s="5" t="n"/>
    </row>
    <row r="229">
      <c r="A229" s="21" t="n"/>
      <c r="B229" s="22" t="n"/>
      <c r="C229" s="10" t="n"/>
      <c r="D229" s="10" t="n"/>
      <c r="E229" s="11">
        <f>IF(OR(C229="",D229=""),"",IF(D229&lt;C229,"tarkista",D229-C229))</f>
        <v/>
      </c>
      <c r="F229" s="5" t="n"/>
      <c r="G229" s="5" t="n"/>
      <c r="H229" s="5" t="n"/>
      <c r="I229" s="22" t="n"/>
      <c r="J229" s="5" t="n"/>
    </row>
    <row r="230">
      <c r="A230" s="21" t="n"/>
      <c r="B230" s="22" t="n"/>
      <c r="C230" s="10" t="n"/>
      <c r="D230" s="10" t="n"/>
      <c r="E230" s="11">
        <f>IF(OR(C230="",D230=""),"",IF(D230&lt;C230,"tarkista",D230-C230))</f>
        <v/>
      </c>
      <c r="F230" s="5" t="n"/>
      <c r="G230" s="5" t="n"/>
      <c r="H230" s="5" t="n"/>
      <c r="I230" s="22" t="n"/>
      <c r="J230" s="5" t="n"/>
    </row>
    <row r="231">
      <c r="A231" s="21" t="n"/>
      <c r="B231" s="22" t="n"/>
      <c r="C231" s="10" t="n"/>
      <c r="D231" s="10" t="n"/>
      <c r="E231" s="11">
        <f>IF(OR(C231="",D231=""),"",IF(D231&lt;C231,"tarkista",D231-C231))</f>
        <v/>
      </c>
      <c r="F231" s="5" t="n"/>
      <c r="G231" s="5" t="n"/>
      <c r="H231" s="5" t="n"/>
      <c r="I231" s="22" t="n"/>
      <c r="J231" s="5" t="n"/>
    </row>
    <row r="232">
      <c r="A232" s="21" t="n"/>
      <c r="B232" s="22" t="n"/>
      <c r="C232" s="10" t="n"/>
      <c r="D232" s="10" t="n"/>
      <c r="E232" s="11">
        <f>IF(OR(C232="",D232=""),"",IF(D232&lt;C232,"tarkista",D232-C232))</f>
        <v/>
      </c>
      <c r="F232" s="5" t="n"/>
      <c r="G232" s="5" t="n"/>
      <c r="H232" s="5" t="n"/>
      <c r="I232" s="22" t="n"/>
      <c r="J232" s="5" t="n"/>
    </row>
    <row r="233">
      <c r="A233" s="21" t="n"/>
      <c r="B233" s="22" t="n"/>
      <c r="C233" s="10" t="n"/>
      <c r="D233" s="10" t="n"/>
      <c r="E233" s="11">
        <f>IF(OR(C233="",D233=""),"",IF(D233&lt;C233,"tarkista",D233-C233))</f>
        <v/>
      </c>
      <c r="F233" s="5" t="n"/>
      <c r="G233" s="5" t="n"/>
      <c r="H233" s="5" t="n"/>
      <c r="I233" s="22" t="n"/>
      <c r="J233" s="5" t="n"/>
    </row>
    <row r="234">
      <c r="A234" s="21" t="n"/>
      <c r="B234" s="22" t="n"/>
      <c r="C234" s="10" t="n"/>
      <c r="D234" s="10" t="n"/>
      <c r="E234" s="11">
        <f>IF(OR(C234="",D234=""),"",IF(D234&lt;C234,"tarkista",D234-C234))</f>
        <v/>
      </c>
      <c r="F234" s="5" t="n"/>
      <c r="G234" s="5" t="n"/>
      <c r="H234" s="5" t="n"/>
      <c r="I234" s="22" t="n"/>
      <c r="J234" s="5" t="n"/>
    </row>
    <row r="235">
      <c r="A235" s="21" t="n"/>
      <c r="B235" s="22" t="n"/>
      <c r="C235" s="10" t="n"/>
      <c r="D235" s="10" t="n"/>
      <c r="E235" s="11">
        <f>IF(OR(C235="",D235=""),"",IF(D235&lt;C235,"tarkista",D235-C235))</f>
        <v/>
      </c>
      <c r="F235" s="5" t="n"/>
      <c r="G235" s="5" t="n"/>
      <c r="H235" s="5" t="n"/>
      <c r="I235" s="22" t="n"/>
      <c r="J235" s="5" t="n"/>
    </row>
    <row r="236">
      <c r="A236" s="21" t="n"/>
      <c r="B236" s="22" t="n"/>
      <c r="C236" s="10" t="n"/>
      <c r="D236" s="10" t="n"/>
      <c r="E236" s="11">
        <f>IF(OR(C236="",D236=""),"",IF(D236&lt;C236,"tarkista",D236-C236))</f>
        <v/>
      </c>
      <c r="F236" s="5" t="n"/>
      <c r="G236" s="5" t="n"/>
      <c r="H236" s="5" t="n"/>
      <c r="I236" s="22" t="n"/>
      <c r="J236" s="5" t="n"/>
    </row>
    <row r="237">
      <c r="A237" s="21" t="n"/>
      <c r="B237" s="22" t="n"/>
      <c r="C237" s="10" t="n"/>
      <c r="D237" s="10" t="n"/>
      <c r="E237" s="11">
        <f>IF(OR(C237="",D237=""),"",IF(D237&lt;C237,"tarkista",D237-C237))</f>
        <v/>
      </c>
      <c r="F237" s="5" t="n"/>
      <c r="G237" s="5" t="n"/>
      <c r="H237" s="5" t="n"/>
      <c r="I237" s="22" t="n"/>
      <c r="J237" s="5" t="n"/>
    </row>
    <row r="238">
      <c r="A238" s="21" t="n"/>
      <c r="B238" s="22" t="n"/>
      <c r="C238" s="10" t="n"/>
      <c r="D238" s="10" t="n"/>
      <c r="E238" s="11">
        <f>IF(OR(C238="",D238=""),"",IF(D238&lt;C238,"tarkista",D238-C238))</f>
        <v/>
      </c>
      <c r="F238" s="5" t="n"/>
      <c r="G238" s="5" t="n"/>
      <c r="H238" s="5" t="n"/>
      <c r="I238" s="22" t="n"/>
      <c r="J238" s="5" t="n"/>
    </row>
    <row r="239">
      <c r="A239" s="21" t="n"/>
      <c r="B239" s="22" t="n"/>
      <c r="C239" s="10" t="n"/>
      <c r="D239" s="10" t="n"/>
      <c r="E239" s="11">
        <f>IF(OR(C239="",D239=""),"",IF(D239&lt;C239,"tarkista",D239-C239))</f>
        <v/>
      </c>
      <c r="F239" s="5" t="n"/>
      <c r="G239" s="5" t="n"/>
      <c r="H239" s="5" t="n"/>
      <c r="I239" s="22" t="n"/>
      <c r="J239" s="5" t="n"/>
    </row>
    <row r="240">
      <c r="A240" s="21" t="n"/>
      <c r="B240" s="22" t="n"/>
      <c r="C240" s="10" t="n"/>
      <c r="D240" s="10" t="n"/>
      <c r="E240" s="11">
        <f>IF(OR(C240="",D240=""),"",IF(D240&lt;C240,"tarkista",D240-C240))</f>
        <v/>
      </c>
      <c r="F240" s="5" t="n"/>
      <c r="G240" s="5" t="n"/>
      <c r="H240" s="5" t="n"/>
      <c r="I240" s="22" t="n"/>
      <c r="J240" s="5" t="n"/>
    </row>
    <row r="241">
      <c r="A241" s="21" t="n"/>
      <c r="B241" s="22" t="n"/>
      <c r="C241" s="10" t="n"/>
      <c r="D241" s="10" t="n"/>
      <c r="E241" s="11">
        <f>IF(OR(C241="",D241=""),"",IF(D241&lt;C241,"tarkista",D241-C241))</f>
        <v/>
      </c>
      <c r="F241" s="5" t="n"/>
      <c r="G241" s="5" t="n"/>
      <c r="H241" s="5" t="n"/>
      <c r="I241" s="22" t="n"/>
      <c r="J241" s="5" t="n"/>
    </row>
    <row r="242">
      <c r="A242" s="21" t="n"/>
      <c r="B242" s="22" t="n"/>
      <c r="C242" s="10" t="n"/>
      <c r="D242" s="10" t="n"/>
      <c r="E242" s="11">
        <f>IF(OR(C242="",D242=""),"",IF(D242&lt;C242,"tarkista",D242-C242))</f>
        <v/>
      </c>
      <c r="F242" s="5" t="n"/>
      <c r="G242" s="5" t="n"/>
      <c r="H242" s="5" t="n"/>
      <c r="I242" s="22" t="n"/>
      <c r="J242" s="5" t="n"/>
    </row>
    <row r="243">
      <c r="A243" s="21" t="n"/>
      <c r="B243" s="22" t="n"/>
      <c r="C243" s="10" t="n"/>
      <c r="D243" s="10" t="n"/>
      <c r="E243" s="11">
        <f>IF(OR(C243="",D243=""),"",IF(D243&lt;C243,"tarkista",D243-C243))</f>
        <v/>
      </c>
      <c r="F243" s="5" t="n"/>
      <c r="G243" s="5" t="n"/>
      <c r="H243" s="5" t="n"/>
      <c r="I243" s="22" t="n"/>
      <c r="J243" s="5" t="n"/>
    </row>
    <row r="244">
      <c r="A244" s="21" t="n"/>
      <c r="B244" s="22" t="n"/>
      <c r="C244" s="10" t="n"/>
      <c r="D244" s="10" t="n"/>
      <c r="E244" s="11">
        <f>IF(OR(C244="",D244=""),"",IF(D244&lt;C244,"tarkista",D244-C244))</f>
        <v/>
      </c>
      <c r="F244" s="5" t="n"/>
      <c r="G244" s="5" t="n"/>
      <c r="H244" s="5" t="n"/>
      <c r="I244" s="22" t="n"/>
      <c r="J244" s="5" t="n"/>
    </row>
    <row r="245">
      <c r="A245" s="21" t="n"/>
      <c r="B245" s="22" t="n"/>
      <c r="C245" s="10" t="n"/>
      <c r="D245" s="10" t="n"/>
      <c r="E245" s="11">
        <f>IF(OR(C245="",D245=""),"",IF(D245&lt;C245,"tarkista",D245-C245))</f>
        <v/>
      </c>
      <c r="F245" s="5" t="n"/>
      <c r="G245" s="5" t="n"/>
      <c r="H245" s="5" t="n"/>
      <c r="I245" s="22" t="n"/>
      <c r="J245" s="5" t="n"/>
    </row>
    <row r="246">
      <c r="A246" s="21" t="n"/>
      <c r="B246" s="22" t="n"/>
      <c r="C246" s="10" t="n"/>
      <c r="D246" s="10" t="n"/>
      <c r="E246" s="11">
        <f>IF(OR(C246="",D246=""),"",IF(D246&lt;C246,"tarkista",D246-C246))</f>
        <v/>
      </c>
      <c r="F246" s="5" t="n"/>
      <c r="G246" s="5" t="n"/>
      <c r="H246" s="5" t="n"/>
      <c r="I246" s="22" t="n"/>
      <c r="J246" s="5" t="n"/>
    </row>
    <row r="247">
      <c r="A247" s="21" t="n"/>
      <c r="B247" s="22" t="n"/>
      <c r="C247" s="10" t="n"/>
      <c r="D247" s="10" t="n"/>
      <c r="E247" s="11">
        <f>IF(OR(C247="",D247=""),"",IF(D247&lt;C247,"tarkista",D247-C247))</f>
        <v/>
      </c>
      <c r="F247" s="5" t="n"/>
      <c r="G247" s="5" t="n"/>
      <c r="H247" s="5" t="n"/>
      <c r="I247" s="22" t="n"/>
      <c r="J247" s="5" t="n"/>
    </row>
    <row r="248">
      <c r="A248" s="21" t="n"/>
      <c r="B248" s="22" t="n"/>
      <c r="C248" s="10" t="n"/>
      <c r="D248" s="10" t="n"/>
      <c r="E248" s="11">
        <f>IF(OR(C248="",D248=""),"",IF(D248&lt;C248,"tarkista",D248-C248))</f>
        <v/>
      </c>
      <c r="F248" s="5" t="n"/>
      <c r="G248" s="5" t="n"/>
      <c r="H248" s="5" t="n"/>
      <c r="I248" s="22" t="n"/>
      <c r="J248" s="5" t="n"/>
    </row>
    <row r="249">
      <c r="A249" s="21" t="n"/>
      <c r="B249" s="22" t="n"/>
      <c r="C249" s="10" t="n"/>
      <c r="D249" s="10" t="n"/>
      <c r="E249" s="11">
        <f>IF(OR(C249="",D249=""),"",IF(D249&lt;C249,"tarkista",D249-C249))</f>
        <v/>
      </c>
      <c r="F249" s="5" t="n"/>
      <c r="G249" s="5" t="n"/>
      <c r="H249" s="5" t="n"/>
      <c r="I249" s="22" t="n"/>
      <c r="J249" s="5" t="n"/>
    </row>
    <row r="250">
      <c r="A250" s="21" t="n"/>
      <c r="B250" s="22" t="n"/>
      <c r="C250" s="10" t="n"/>
      <c r="D250" s="10" t="n"/>
      <c r="E250" s="11">
        <f>IF(OR(C250="",D250=""),"",IF(D250&lt;C250,"tarkista",D250-C250))</f>
        <v/>
      </c>
      <c r="F250" s="5" t="n"/>
      <c r="G250" s="5" t="n"/>
      <c r="H250" s="5" t="n"/>
      <c r="I250" s="22" t="n"/>
      <c r="J250" s="5" t="n"/>
    </row>
    <row r="251">
      <c r="A251" s="21" t="n"/>
      <c r="B251" s="22" t="n"/>
      <c r="C251" s="10" t="n"/>
      <c r="D251" s="10" t="n"/>
      <c r="E251" s="11">
        <f>IF(OR(C251="",D251=""),"",IF(D251&lt;C251,"tarkista",D251-C251))</f>
        <v/>
      </c>
      <c r="F251" s="5" t="n"/>
      <c r="G251" s="5" t="n"/>
      <c r="H251" s="5" t="n"/>
      <c r="I251" s="22" t="n"/>
      <c r="J251" s="5" t="n"/>
    </row>
    <row r="252">
      <c r="A252" s="21" t="n"/>
      <c r="B252" s="22" t="n"/>
      <c r="C252" s="10" t="n"/>
      <c r="D252" s="10" t="n"/>
      <c r="E252" s="11">
        <f>IF(OR(C252="",D252=""),"",IF(D252&lt;C252,"tarkista",D252-C252))</f>
        <v/>
      </c>
      <c r="F252" s="5" t="n"/>
      <c r="G252" s="5" t="n"/>
      <c r="H252" s="5" t="n"/>
      <c r="I252" s="22" t="n"/>
      <c r="J252" s="5" t="n"/>
    </row>
    <row r="253">
      <c r="A253" s="21" t="n"/>
      <c r="B253" s="22" t="n"/>
      <c r="C253" s="10" t="n"/>
      <c r="D253" s="10" t="n"/>
      <c r="E253" s="11">
        <f>IF(OR(C253="",D253=""),"",IF(D253&lt;C253,"tarkista",D253-C253))</f>
        <v/>
      </c>
      <c r="F253" s="5" t="n"/>
      <c r="G253" s="5" t="n"/>
      <c r="H253" s="5" t="n"/>
      <c r="I253" s="22" t="n"/>
      <c r="J253" s="5" t="n"/>
    </row>
    <row r="254">
      <c r="A254" s="21" t="n"/>
      <c r="B254" s="22" t="n"/>
      <c r="C254" s="10" t="n"/>
      <c r="D254" s="10" t="n"/>
      <c r="E254" s="11">
        <f>IF(OR(C254="",D254=""),"",IF(D254&lt;C254,"tarkista",D254-C254))</f>
        <v/>
      </c>
      <c r="F254" s="5" t="n"/>
      <c r="G254" s="5" t="n"/>
      <c r="H254" s="5" t="n"/>
      <c r="I254" s="22" t="n"/>
      <c r="J254" s="5" t="n"/>
    </row>
    <row r="255">
      <c r="A255" s="21" t="n"/>
      <c r="B255" s="22" t="n"/>
      <c r="C255" s="10" t="n"/>
      <c r="D255" s="10" t="n"/>
      <c r="E255" s="11">
        <f>IF(OR(C255="",D255=""),"",IF(D255&lt;C255,"tarkista",D255-C255))</f>
        <v/>
      </c>
      <c r="F255" s="5" t="n"/>
      <c r="G255" s="5" t="n"/>
      <c r="H255" s="5" t="n"/>
      <c r="I255" s="22" t="n"/>
      <c r="J255" s="5" t="n"/>
    </row>
    <row r="256">
      <c r="A256" s="21" t="n"/>
      <c r="B256" s="22" t="n"/>
      <c r="C256" s="10" t="n"/>
      <c r="D256" s="10" t="n"/>
      <c r="E256" s="11">
        <f>IF(OR(C256="",D256=""),"",IF(D256&lt;C256,"tarkista",D256-C256))</f>
        <v/>
      </c>
      <c r="F256" s="5" t="n"/>
      <c r="G256" s="5" t="n"/>
      <c r="H256" s="5" t="n"/>
      <c r="I256" s="22" t="n"/>
      <c r="J256" s="5" t="n"/>
    </row>
    <row r="257">
      <c r="A257" s="21" t="n"/>
      <c r="B257" s="22" t="n"/>
      <c r="C257" s="10" t="n"/>
      <c r="D257" s="10" t="n"/>
      <c r="E257" s="11">
        <f>IF(OR(C257="",D257=""),"",IF(D257&lt;C257,"tarkista",D257-C257))</f>
        <v/>
      </c>
      <c r="F257" s="5" t="n"/>
      <c r="G257" s="5" t="n"/>
      <c r="H257" s="5" t="n"/>
      <c r="I257" s="22" t="n"/>
      <c r="J257" s="5" t="n"/>
    </row>
    <row r="258">
      <c r="A258" s="21" t="n"/>
      <c r="B258" s="22" t="n"/>
      <c r="C258" s="10" t="n"/>
      <c r="D258" s="10" t="n"/>
      <c r="E258" s="11">
        <f>IF(OR(C258="",D258=""),"",IF(D258&lt;C258,"tarkista",D258-C258))</f>
        <v/>
      </c>
      <c r="F258" s="5" t="n"/>
      <c r="G258" s="5" t="n"/>
      <c r="H258" s="5" t="n"/>
      <c r="I258" s="22" t="n"/>
      <c r="J258" s="5" t="n"/>
    </row>
    <row r="259">
      <c r="A259" s="21" t="n"/>
      <c r="B259" s="22" t="n"/>
      <c r="C259" s="10" t="n"/>
      <c r="D259" s="10" t="n"/>
      <c r="E259" s="11">
        <f>IF(OR(C259="",D259=""),"",IF(D259&lt;C259,"tarkista",D259-C259))</f>
        <v/>
      </c>
      <c r="F259" s="5" t="n"/>
      <c r="G259" s="5" t="n"/>
      <c r="H259" s="5" t="n"/>
      <c r="I259" s="22" t="n"/>
      <c r="J259" s="5" t="n"/>
    </row>
    <row r="260">
      <c r="A260" s="21" t="n"/>
      <c r="B260" s="22" t="n"/>
      <c r="C260" s="10" t="n"/>
      <c r="D260" s="10" t="n"/>
      <c r="E260" s="11">
        <f>IF(OR(C260="",D260=""),"",IF(D260&lt;C260,"tarkista",D260-C260))</f>
        <v/>
      </c>
      <c r="F260" s="5" t="n"/>
      <c r="G260" s="5" t="n"/>
      <c r="H260" s="5" t="n"/>
      <c r="I260" s="22" t="n"/>
      <c r="J260" s="5" t="n"/>
    </row>
    <row r="261">
      <c r="A261" s="21" t="n"/>
      <c r="B261" s="22" t="n"/>
      <c r="C261" s="10" t="n"/>
      <c r="D261" s="10" t="n"/>
      <c r="E261" s="11">
        <f>IF(OR(C261="",D261=""),"",IF(D261&lt;C261,"tarkista",D261-C261))</f>
        <v/>
      </c>
      <c r="F261" s="5" t="n"/>
      <c r="G261" s="5" t="n"/>
      <c r="H261" s="5" t="n"/>
      <c r="I261" s="22" t="n"/>
      <c r="J261" s="5" t="n"/>
    </row>
    <row r="262">
      <c r="A262" s="21" t="n"/>
      <c r="B262" s="22" t="n"/>
      <c r="C262" s="10" t="n"/>
      <c r="D262" s="10" t="n"/>
      <c r="E262" s="11">
        <f>IF(OR(C262="",D262=""),"",IF(D262&lt;C262,"tarkista",D262-C262))</f>
        <v/>
      </c>
      <c r="F262" s="5" t="n"/>
      <c r="G262" s="5" t="n"/>
      <c r="H262" s="5" t="n"/>
      <c r="I262" s="22" t="n"/>
      <c r="J262" s="5" t="n"/>
    </row>
    <row r="263">
      <c r="A263" s="21" t="n"/>
      <c r="B263" s="22" t="n"/>
      <c r="C263" s="10" t="n"/>
      <c r="D263" s="10" t="n"/>
      <c r="E263" s="11">
        <f>IF(OR(C263="",D263=""),"",IF(D263&lt;C263,"tarkista",D263-C263))</f>
        <v/>
      </c>
      <c r="F263" s="5" t="n"/>
      <c r="G263" s="5" t="n"/>
      <c r="H263" s="5" t="n"/>
      <c r="I263" s="22" t="n"/>
      <c r="J263" s="5" t="n"/>
    </row>
    <row r="264">
      <c r="A264" s="21" t="n"/>
      <c r="B264" s="22" t="n"/>
      <c r="C264" s="10" t="n"/>
      <c r="D264" s="10" t="n"/>
      <c r="E264" s="11">
        <f>IF(OR(C264="",D264=""),"",IF(D264&lt;C264,"tarkista",D264-C264))</f>
        <v/>
      </c>
      <c r="F264" s="5" t="n"/>
      <c r="G264" s="5" t="n"/>
      <c r="H264" s="5" t="n"/>
      <c r="I264" s="22" t="n"/>
      <c r="J264" s="5" t="n"/>
    </row>
    <row r="265">
      <c r="A265" s="21" t="n"/>
      <c r="B265" s="22" t="n"/>
      <c r="C265" s="10" t="n"/>
      <c r="D265" s="10" t="n"/>
      <c r="E265" s="11">
        <f>IF(OR(C265="",D265=""),"",IF(D265&lt;C265,"tarkista",D265-C265))</f>
        <v/>
      </c>
      <c r="F265" s="5" t="n"/>
      <c r="G265" s="5" t="n"/>
      <c r="H265" s="5" t="n"/>
      <c r="I265" s="22" t="n"/>
      <c r="J265" s="5" t="n"/>
    </row>
    <row r="266">
      <c r="A266" s="21" t="n"/>
      <c r="B266" s="22" t="n"/>
      <c r="C266" s="10" t="n"/>
      <c r="D266" s="10" t="n"/>
      <c r="E266" s="11">
        <f>IF(OR(C266="",D266=""),"",IF(D266&lt;C266,"tarkista",D266-C266))</f>
        <v/>
      </c>
      <c r="F266" s="5" t="n"/>
      <c r="G266" s="5" t="n"/>
      <c r="H266" s="5" t="n"/>
      <c r="I266" s="22" t="n"/>
      <c r="J266" s="5" t="n"/>
    </row>
    <row r="267">
      <c r="A267" s="21" t="n"/>
      <c r="B267" s="22" t="n"/>
      <c r="C267" s="10" t="n"/>
      <c r="D267" s="10" t="n"/>
      <c r="E267" s="11">
        <f>IF(OR(C267="",D267=""),"",IF(D267&lt;C267,"tarkista",D267-C267))</f>
        <v/>
      </c>
      <c r="F267" s="5" t="n"/>
      <c r="G267" s="5" t="n"/>
      <c r="H267" s="5" t="n"/>
      <c r="I267" s="22" t="n"/>
      <c r="J267" s="5" t="n"/>
    </row>
    <row r="268">
      <c r="A268" s="21" t="n"/>
      <c r="B268" s="22" t="n"/>
      <c r="C268" s="10" t="n"/>
      <c r="D268" s="10" t="n"/>
      <c r="E268" s="11">
        <f>IF(OR(C268="",D268=""),"",IF(D268&lt;C268,"tarkista",D268-C268))</f>
        <v/>
      </c>
      <c r="F268" s="5" t="n"/>
      <c r="G268" s="5" t="n"/>
      <c r="H268" s="5" t="n"/>
      <c r="I268" s="22" t="n"/>
      <c r="J268" s="5" t="n"/>
    </row>
    <row r="269">
      <c r="A269" s="21" t="n"/>
      <c r="B269" s="22" t="n"/>
      <c r="C269" s="10" t="n"/>
      <c r="D269" s="10" t="n"/>
      <c r="E269" s="11">
        <f>IF(OR(C269="",D269=""),"",IF(D269&lt;C269,"tarkista",D269-C269))</f>
        <v/>
      </c>
      <c r="F269" s="5" t="n"/>
      <c r="G269" s="5" t="n"/>
      <c r="H269" s="5" t="n"/>
      <c r="I269" s="22" t="n"/>
      <c r="J269" s="5" t="n"/>
    </row>
    <row r="270">
      <c r="A270" s="21" t="n"/>
      <c r="B270" s="22" t="n"/>
      <c r="C270" s="10" t="n"/>
      <c r="D270" s="10" t="n"/>
      <c r="E270" s="11">
        <f>IF(OR(C270="",D270=""),"",IF(D270&lt;C270,"tarkista",D270-C270))</f>
        <v/>
      </c>
      <c r="F270" s="5" t="n"/>
      <c r="G270" s="5" t="n"/>
      <c r="H270" s="5" t="n"/>
      <c r="I270" s="22" t="n"/>
      <c r="J270" s="5" t="n"/>
    </row>
    <row r="271">
      <c r="A271" s="21" t="n"/>
      <c r="B271" s="22" t="n"/>
      <c r="C271" s="10" t="n"/>
      <c r="D271" s="10" t="n"/>
      <c r="E271" s="11">
        <f>IF(OR(C271="",D271=""),"",IF(D271&lt;C271,"tarkista",D271-C271))</f>
        <v/>
      </c>
      <c r="F271" s="5" t="n"/>
      <c r="G271" s="5" t="n"/>
      <c r="H271" s="5" t="n"/>
      <c r="I271" s="22" t="n"/>
      <c r="J271" s="5" t="n"/>
    </row>
    <row r="272">
      <c r="A272" s="21" t="n"/>
      <c r="B272" s="22" t="n"/>
      <c r="C272" s="10" t="n"/>
      <c r="D272" s="10" t="n"/>
      <c r="E272" s="11">
        <f>IF(OR(C272="",D272=""),"",IF(D272&lt;C272,"tarkista",D272-C272))</f>
        <v/>
      </c>
      <c r="F272" s="5" t="n"/>
      <c r="G272" s="5" t="n"/>
      <c r="H272" s="5" t="n"/>
      <c r="I272" s="22" t="n"/>
      <c r="J272" s="5" t="n"/>
    </row>
    <row r="273">
      <c r="A273" s="21" t="n"/>
      <c r="B273" s="22" t="n"/>
      <c r="C273" s="10" t="n"/>
      <c r="D273" s="10" t="n"/>
      <c r="E273" s="11">
        <f>IF(OR(C273="",D273=""),"",IF(D273&lt;C273,"tarkista",D273-C273))</f>
        <v/>
      </c>
      <c r="F273" s="5" t="n"/>
      <c r="G273" s="5" t="n"/>
      <c r="H273" s="5" t="n"/>
      <c r="I273" s="22" t="n"/>
      <c r="J273" s="5" t="n"/>
    </row>
    <row r="274">
      <c r="A274" s="21" t="n"/>
      <c r="B274" s="22" t="n"/>
      <c r="C274" s="10" t="n"/>
      <c r="D274" s="10" t="n"/>
      <c r="E274" s="11">
        <f>IF(OR(C274="",D274=""),"",IF(D274&lt;C274,"tarkista",D274-C274))</f>
        <v/>
      </c>
      <c r="F274" s="5" t="n"/>
      <c r="G274" s="5" t="n"/>
      <c r="H274" s="5" t="n"/>
      <c r="I274" s="22" t="n"/>
      <c r="J274" s="5" t="n"/>
    </row>
    <row r="275">
      <c r="A275" s="21" t="n"/>
      <c r="B275" s="22" t="n"/>
      <c r="C275" s="10" t="n"/>
      <c r="D275" s="10" t="n"/>
      <c r="E275" s="11">
        <f>IF(OR(C275="",D275=""),"",IF(D275&lt;C275,"tarkista",D275-C275))</f>
        <v/>
      </c>
      <c r="F275" s="5" t="n"/>
      <c r="G275" s="5" t="n"/>
      <c r="H275" s="5" t="n"/>
      <c r="I275" s="22" t="n"/>
      <c r="J275" s="5" t="n"/>
    </row>
    <row r="276">
      <c r="A276" s="21" t="n"/>
      <c r="B276" s="22" t="n"/>
      <c r="C276" s="10" t="n"/>
      <c r="D276" s="10" t="n"/>
      <c r="E276" s="11">
        <f>IF(OR(C276="",D276=""),"",IF(D276&lt;C276,"tarkista",D276-C276))</f>
        <v/>
      </c>
      <c r="F276" s="5" t="n"/>
      <c r="G276" s="5" t="n"/>
      <c r="H276" s="5" t="n"/>
      <c r="I276" s="22" t="n"/>
      <c r="J276" s="5" t="n"/>
    </row>
    <row r="277">
      <c r="A277" s="21" t="n"/>
      <c r="B277" s="22" t="n"/>
      <c r="C277" s="10" t="n"/>
      <c r="D277" s="10" t="n"/>
      <c r="E277" s="11">
        <f>IF(OR(C277="",D277=""),"",IF(D277&lt;C277,"tarkista",D277-C277))</f>
        <v/>
      </c>
      <c r="F277" s="5" t="n"/>
      <c r="G277" s="5" t="n"/>
      <c r="H277" s="5" t="n"/>
      <c r="I277" s="22" t="n"/>
      <c r="J277" s="5" t="n"/>
    </row>
    <row r="278">
      <c r="A278" s="21" t="n"/>
      <c r="B278" s="22" t="n"/>
      <c r="C278" s="10" t="n"/>
      <c r="D278" s="10" t="n"/>
      <c r="E278" s="11">
        <f>IF(OR(C278="",D278=""),"",IF(D278&lt;C278,"tarkista",D278-C278))</f>
        <v/>
      </c>
      <c r="F278" s="5" t="n"/>
      <c r="G278" s="5" t="n"/>
      <c r="H278" s="5" t="n"/>
      <c r="I278" s="22" t="n"/>
      <c r="J278" s="5" t="n"/>
    </row>
    <row r="279">
      <c r="A279" s="21" t="n"/>
      <c r="B279" s="22" t="n"/>
      <c r="C279" s="10" t="n"/>
      <c r="D279" s="10" t="n"/>
      <c r="E279" s="11">
        <f>IF(OR(C279="",D279=""),"",IF(D279&lt;C279,"tarkista",D279-C279))</f>
        <v/>
      </c>
      <c r="F279" s="5" t="n"/>
      <c r="G279" s="5" t="n"/>
      <c r="H279" s="5" t="n"/>
      <c r="I279" s="22" t="n"/>
      <c r="J279" s="5" t="n"/>
    </row>
    <row r="280">
      <c r="A280" s="21" t="n"/>
      <c r="B280" s="22" t="n"/>
      <c r="C280" s="10" t="n"/>
      <c r="D280" s="10" t="n"/>
      <c r="E280" s="11">
        <f>IF(OR(C280="",D280=""),"",IF(D280&lt;C280,"tarkista",D280-C280))</f>
        <v/>
      </c>
      <c r="F280" s="5" t="n"/>
      <c r="G280" s="5" t="n"/>
      <c r="H280" s="5" t="n"/>
      <c r="I280" s="22" t="n"/>
      <c r="J280" s="5" t="n"/>
    </row>
    <row r="281">
      <c r="A281" s="21" t="n"/>
      <c r="B281" s="22" t="n"/>
      <c r="C281" s="10" t="n"/>
      <c r="D281" s="10" t="n"/>
      <c r="E281" s="11">
        <f>IF(OR(C281="",D281=""),"",IF(D281&lt;C281,"tarkista",D281-C281))</f>
        <v/>
      </c>
      <c r="F281" s="5" t="n"/>
      <c r="G281" s="5" t="n"/>
      <c r="H281" s="5" t="n"/>
      <c r="I281" s="22" t="n"/>
      <c r="J281" s="5" t="n"/>
    </row>
    <row r="282">
      <c r="A282" s="21" t="n"/>
      <c r="B282" s="22" t="n"/>
      <c r="C282" s="10" t="n"/>
      <c r="D282" s="10" t="n"/>
      <c r="E282" s="11">
        <f>IF(OR(C282="",D282=""),"",IF(D282&lt;C282,"tarkista",D282-C282))</f>
        <v/>
      </c>
      <c r="F282" s="5" t="n"/>
      <c r="G282" s="5" t="n"/>
      <c r="H282" s="5" t="n"/>
      <c r="I282" s="22" t="n"/>
      <c r="J282" s="5" t="n"/>
    </row>
    <row r="283">
      <c r="A283" s="21" t="n"/>
      <c r="B283" s="22" t="n"/>
      <c r="C283" s="10" t="n"/>
      <c r="D283" s="10" t="n"/>
      <c r="E283" s="11">
        <f>IF(OR(C283="",D283=""),"",IF(D283&lt;C283,"tarkista",D283-C283))</f>
        <v/>
      </c>
      <c r="F283" s="5" t="n"/>
      <c r="G283" s="5" t="n"/>
      <c r="H283" s="5" t="n"/>
      <c r="I283" s="22" t="n"/>
      <c r="J283" s="5" t="n"/>
    </row>
    <row r="284">
      <c r="A284" s="21" t="n"/>
      <c r="B284" s="22" t="n"/>
      <c r="C284" s="10" t="n"/>
      <c r="D284" s="10" t="n"/>
      <c r="E284" s="11">
        <f>IF(OR(C284="",D284=""),"",IF(D284&lt;C284,"tarkista",D284-C284))</f>
        <v/>
      </c>
      <c r="F284" s="5" t="n"/>
      <c r="G284" s="5" t="n"/>
      <c r="H284" s="5" t="n"/>
      <c r="I284" s="22" t="n"/>
      <c r="J284" s="5" t="n"/>
    </row>
    <row r="285">
      <c r="A285" s="21" t="n"/>
      <c r="B285" s="22" t="n"/>
      <c r="C285" s="10" t="n"/>
      <c r="D285" s="10" t="n"/>
      <c r="E285" s="11">
        <f>IF(OR(C285="",D285=""),"",IF(D285&lt;C285,"tarkista",D285-C285))</f>
        <v/>
      </c>
      <c r="F285" s="5" t="n"/>
      <c r="G285" s="5" t="n"/>
      <c r="H285" s="5" t="n"/>
      <c r="I285" s="22" t="n"/>
      <c r="J285" s="5" t="n"/>
    </row>
    <row r="286">
      <c r="A286" s="21" t="n"/>
      <c r="B286" s="22" t="n"/>
      <c r="C286" s="10" t="n"/>
      <c r="D286" s="10" t="n"/>
      <c r="E286" s="11">
        <f>IF(OR(C286="",D286=""),"",IF(D286&lt;C286,"tarkista",D286-C286))</f>
        <v/>
      </c>
      <c r="F286" s="5" t="n"/>
      <c r="G286" s="5" t="n"/>
      <c r="H286" s="5" t="n"/>
      <c r="I286" s="22" t="n"/>
      <c r="J286" s="5" t="n"/>
    </row>
    <row r="287">
      <c r="A287" s="21" t="n"/>
      <c r="B287" s="22" t="n"/>
      <c r="C287" s="10" t="n"/>
      <c r="D287" s="10" t="n"/>
      <c r="E287" s="11">
        <f>IF(OR(C287="",D287=""),"",IF(D287&lt;C287,"tarkista",D287-C287))</f>
        <v/>
      </c>
      <c r="F287" s="5" t="n"/>
      <c r="G287" s="5" t="n"/>
      <c r="H287" s="5" t="n"/>
      <c r="I287" s="22" t="n"/>
      <c r="J287" s="5" t="n"/>
    </row>
    <row r="288">
      <c r="A288" s="21" t="n"/>
      <c r="B288" s="22" t="n"/>
      <c r="C288" s="10" t="n"/>
      <c r="D288" s="10" t="n"/>
      <c r="E288" s="11">
        <f>IF(OR(C288="",D288=""),"",IF(D288&lt;C288,"tarkista",D288-C288))</f>
        <v/>
      </c>
      <c r="F288" s="5" t="n"/>
      <c r="G288" s="5" t="n"/>
      <c r="H288" s="5" t="n"/>
      <c r="I288" s="22" t="n"/>
      <c r="J288" s="5" t="n"/>
    </row>
    <row r="289">
      <c r="A289" s="21" t="n"/>
      <c r="B289" s="22" t="n"/>
      <c r="C289" s="10" t="n"/>
      <c r="D289" s="10" t="n"/>
      <c r="E289" s="11">
        <f>IF(OR(C289="",D289=""),"",IF(D289&lt;C289,"tarkista",D289-C289))</f>
        <v/>
      </c>
      <c r="F289" s="5" t="n"/>
      <c r="G289" s="5" t="n"/>
      <c r="H289" s="5" t="n"/>
      <c r="I289" s="22" t="n"/>
      <c r="J289" s="5" t="n"/>
    </row>
    <row r="290">
      <c r="A290" s="21" t="n"/>
      <c r="B290" s="22" t="n"/>
      <c r="C290" s="10" t="n"/>
      <c r="D290" s="10" t="n"/>
      <c r="E290" s="11">
        <f>IF(OR(C290="",D290=""),"",IF(D290&lt;C290,"tarkista",D290-C290))</f>
        <v/>
      </c>
      <c r="F290" s="5" t="n"/>
      <c r="G290" s="5" t="n"/>
      <c r="H290" s="5" t="n"/>
      <c r="I290" s="22" t="n"/>
      <c r="J290" s="5" t="n"/>
    </row>
    <row r="291">
      <c r="A291" s="21" t="n"/>
      <c r="B291" s="22" t="n"/>
      <c r="C291" s="10" t="n"/>
      <c r="D291" s="10" t="n"/>
      <c r="E291" s="11">
        <f>IF(OR(C291="",D291=""),"",IF(D291&lt;C291,"tarkista",D291-C291))</f>
        <v/>
      </c>
      <c r="F291" s="5" t="n"/>
      <c r="G291" s="5" t="n"/>
      <c r="H291" s="5" t="n"/>
      <c r="I291" s="22" t="n"/>
      <c r="J291" s="5" t="n"/>
    </row>
    <row r="292">
      <c r="A292" s="21" t="n"/>
      <c r="B292" s="22" t="n"/>
      <c r="C292" s="10" t="n"/>
      <c r="D292" s="10" t="n"/>
      <c r="E292" s="11">
        <f>IF(OR(C292="",D292=""),"",IF(D292&lt;C292,"tarkista",D292-C292))</f>
        <v/>
      </c>
      <c r="F292" s="5" t="n"/>
      <c r="G292" s="5" t="n"/>
      <c r="H292" s="5" t="n"/>
      <c r="I292" s="22" t="n"/>
      <c r="J292" s="5" t="n"/>
    </row>
    <row r="293">
      <c r="A293" s="21" t="n"/>
      <c r="B293" s="22" t="n"/>
      <c r="C293" s="10" t="n"/>
      <c r="D293" s="10" t="n"/>
      <c r="E293" s="11">
        <f>IF(OR(C293="",D293=""),"",IF(D293&lt;C293,"tarkista",D293-C293))</f>
        <v/>
      </c>
      <c r="F293" s="5" t="n"/>
      <c r="G293" s="5" t="n"/>
      <c r="H293" s="5" t="n"/>
      <c r="I293" s="22" t="n"/>
      <c r="J293" s="5" t="n"/>
    </row>
    <row r="294">
      <c r="A294" s="21" t="n"/>
      <c r="B294" s="22" t="n"/>
      <c r="C294" s="10" t="n"/>
      <c r="D294" s="10" t="n"/>
      <c r="E294" s="11">
        <f>IF(OR(C294="",D294=""),"",IF(D294&lt;C294,"tarkista",D294-C294))</f>
        <v/>
      </c>
      <c r="F294" s="5" t="n"/>
      <c r="G294" s="5" t="n"/>
      <c r="H294" s="5" t="n"/>
      <c r="I294" s="22" t="n"/>
      <c r="J294" s="5" t="n"/>
    </row>
    <row r="295">
      <c r="A295" s="21" t="n"/>
      <c r="B295" s="22" t="n"/>
      <c r="C295" s="10" t="n"/>
      <c r="D295" s="10" t="n"/>
      <c r="E295" s="11">
        <f>IF(OR(C295="",D295=""),"",IF(D295&lt;C295,"tarkista",D295-C295))</f>
        <v/>
      </c>
      <c r="F295" s="5" t="n"/>
      <c r="G295" s="5" t="n"/>
      <c r="H295" s="5" t="n"/>
      <c r="I295" s="22" t="n"/>
      <c r="J295" s="5" t="n"/>
    </row>
    <row r="296">
      <c r="A296" s="21" t="n"/>
      <c r="B296" s="22" t="n"/>
      <c r="C296" s="10" t="n"/>
      <c r="D296" s="10" t="n"/>
      <c r="E296" s="11">
        <f>IF(OR(C296="",D296=""),"",IF(D296&lt;C296,"tarkista",D296-C296))</f>
        <v/>
      </c>
      <c r="F296" s="5" t="n"/>
      <c r="G296" s="5" t="n"/>
      <c r="H296" s="5" t="n"/>
      <c r="I296" s="22" t="n"/>
      <c r="J296" s="5" t="n"/>
    </row>
    <row r="297">
      <c r="A297" s="21" t="n"/>
      <c r="B297" s="22" t="n"/>
      <c r="C297" s="10" t="n"/>
      <c r="D297" s="10" t="n"/>
      <c r="E297" s="11">
        <f>IF(OR(C297="",D297=""),"",IF(D297&lt;C297,"tarkista",D297-C297))</f>
        <v/>
      </c>
      <c r="F297" s="5" t="n"/>
      <c r="G297" s="5" t="n"/>
      <c r="H297" s="5" t="n"/>
      <c r="I297" s="22" t="n"/>
      <c r="J297" s="5" t="n"/>
    </row>
    <row r="298">
      <c r="A298" s="21" t="n"/>
      <c r="B298" s="22" t="n"/>
      <c r="C298" s="10" t="n"/>
      <c r="D298" s="10" t="n"/>
      <c r="E298" s="11">
        <f>IF(OR(C298="",D298=""),"",IF(D298&lt;C298,"tarkista",D298-C298))</f>
        <v/>
      </c>
      <c r="F298" s="5" t="n"/>
      <c r="G298" s="5" t="n"/>
      <c r="H298" s="5" t="n"/>
      <c r="I298" s="22" t="n"/>
      <c r="J298" s="5" t="n"/>
    </row>
    <row r="299">
      <c r="A299" s="21" t="n"/>
      <c r="B299" s="22" t="n"/>
      <c r="C299" s="10" t="n"/>
      <c r="D299" s="10" t="n"/>
      <c r="E299" s="11">
        <f>IF(OR(C299="",D299=""),"",IF(D299&lt;C299,"tarkista",D299-C299))</f>
        <v/>
      </c>
      <c r="F299" s="5" t="n"/>
      <c r="G299" s="5" t="n"/>
      <c r="H299" s="5" t="n"/>
      <c r="I299" s="22" t="n"/>
      <c r="J299" s="5" t="n"/>
    </row>
    <row r="300">
      <c r="A300" s="21" t="n"/>
      <c r="B300" s="22" t="n"/>
      <c r="C300" s="10" t="n"/>
      <c r="D300" s="10" t="n"/>
      <c r="E300" s="11">
        <f>IF(OR(C300="",D300=""),"",IF(D300&lt;C300,"tarkista",D300-C300))</f>
        <v/>
      </c>
      <c r="F300" s="5" t="n"/>
      <c r="G300" s="5" t="n"/>
      <c r="H300" s="5" t="n"/>
      <c r="I300" s="22" t="n"/>
      <c r="J300" s="5" t="n"/>
    </row>
    <row r="301">
      <c r="A301" s="21" t="n"/>
      <c r="B301" s="22" t="n"/>
      <c r="C301" s="10" t="n"/>
      <c r="D301" s="10" t="n"/>
      <c r="E301" s="11">
        <f>IF(OR(C301="",D301=""),"",IF(D301&lt;C301,"tarkista",D301-C301))</f>
        <v/>
      </c>
      <c r="F301" s="5" t="n"/>
      <c r="G301" s="5" t="n"/>
      <c r="H301" s="5" t="n"/>
      <c r="I301" s="22" t="n"/>
      <c r="J301" s="5" t="n"/>
    </row>
    <row r="302">
      <c r="A302" s="21" t="n"/>
      <c r="B302" s="22" t="n"/>
      <c r="C302" s="10" t="n"/>
      <c r="D302" s="10" t="n"/>
      <c r="E302" s="11">
        <f>IF(OR(C302="",D302=""),"",IF(D302&lt;C302,"tarkista",D302-C302))</f>
        <v/>
      </c>
      <c r="F302" s="5" t="n"/>
      <c r="G302" s="5" t="n"/>
      <c r="H302" s="5" t="n"/>
      <c r="I302" s="22" t="n"/>
      <c r="J302" s="5" t="n"/>
    </row>
    <row r="303">
      <c r="A303" s="21" t="n"/>
      <c r="B303" s="22" t="n"/>
      <c r="C303" s="10" t="n"/>
      <c r="D303" s="10" t="n"/>
      <c r="E303" s="11">
        <f>IF(OR(C303="",D303=""),"",IF(D303&lt;C303,"tarkista",D303-C303))</f>
        <v/>
      </c>
      <c r="F303" s="5" t="n"/>
      <c r="G303" s="5" t="n"/>
      <c r="H303" s="5" t="n"/>
      <c r="I303" s="22" t="n"/>
      <c r="J303" s="5" t="n"/>
    </row>
    <row r="304">
      <c r="A304" s="21" t="n"/>
      <c r="B304" s="22" t="n"/>
      <c r="C304" s="10" t="n"/>
      <c r="D304" s="10" t="n"/>
      <c r="E304" s="11">
        <f>IF(OR(C304="",D304=""),"",IF(D304&lt;C304,"tarkista",D304-C304))</f>
        <v/>
      </c>
      <c r="F304" s="5" t="n"/>
      <c r="G304" s="5" t="n"/>
      <c r="H304" s="5" t="n"/>
      <c r="I304" s="22" t="n"/>
      <c r="J304" s="5" t="n"/>
    </row>
    <row r="305">
      <c r="A305" s="21" t="n"/>
      <c r="B305" s="22" t="n"/>
      <c r="C305" s="10" t="n"/>
      <c r="D305" s="10" t="n"/>
      <c r="E305" s="11">
        <f>IF(OR(C305="",D305=""),"",IF(D305&lt;C305,"tarkista",D305-C305))</f>
        <v/>
      </c>
      <c r="F305" s="5" t="n"/>
      <c r="G305" s="5" t="n"/>
      <c r="H305" s="5" t="n"/>
      <c r="I305" s="22" t="n"/>
      <c r="J305" s="5" t="n"/>
    </row>
    <row r="306">
      <c r="A306" s="21" t="n"/>
      <c r="B306" s="22" t="n"/>
      <c r="C306" s="10" t="n"/>
      <c r="D306" s="10" t="n"/>
      <c r="E306" s="11">
        <f>IF(OR(C306="",D306=""),"",IF(D306&lt;C306,"tarkista",D306-C306))</f>
        <v/>
      </c>
      <c r="F306" s="5" t="n"/>
      <c r="G306" s="5" t="n"/>
      <c r="H306" s="5" t="n"/>
      <c r="I306" s="22" t="n"/>
      <c r="J306" s="5" t="n"/>
    </row>
    <row r="307">
      <c r="A307" s="21" t="n"/>
      <c r="B307" s="22" t="n"/>
      <c r="C307" s="10" t="n"/>
      <c r="D307" s="10" t="n"/>
      <c r="E307" s="11">
        <f>IF(OR(C307="",D307=""),"",IF(D307&lt;C307,"tarkista",D307-C307))</f>
        <v/>
      </c>
      <c r="F307" s="5" t="n"/>
      <c r="G307" s="5" t="n"/>
      <c r="H307" s="5" t="n"/>
      <c r="I307" s="22" t="n"/>
      <c r="J307" s="5" t="n"/>
    </row>
    <row r="308">
      <c r="A308" s="21" t="n"/>
      <c r="B308" s="22" t="n"/>
      <c r="C308" s="10" t="n"/>
      <c r="D308" s="10" t="n"/>
      <c r="E308" s="11">
        <f>IF(OR(C308="",D308=""),"",IF(D308&lt;C308,"tarkista",D308-C308))</f>
        <v/>
      </c>
      <c r="F308" s="5" t="n"/>
      <c r="G308" s="5" t="n"/>
      <c r="H308" s="5" t="n"/>
      <c r="I308" s="22" t="n"/>
      <c r="J308" s="5" t="n"/>
    </row>
    <row r="309">
      <c r="A309" s="21" t="n"/>
      <c r="B309" s="22" t="n"/>
      <c r="C309" s="10" t="n"/>
      <c r="D309" s="10" t="n"/>
      <c r="E309" s="11">
        <f>IF(OR(C309="",D309=""),"",IF(D309&lt;C309,"tarkista",D309-C309))</f>
        <v/>
      </c>
      <c r="F309" s="5" t="n"/>
      <c r="G309" s="5" t="n"/>
      <c r="H309" s="5" t="n"/>
      <c r="I309" s="22" t="n"/>
      <c r="J309" s="5" t="n"/>
    </row>
    <row r="310">
      <c r="A310" s="21" t="n"/>
      <c r="B310" s="22" t="n"/>
      <c r="C310" s="10" t="n"/>
      <c r="D310" s="10" t="n"/>
      <c r="E310" s="11">
        <f>IF(OR(C310="",D310=""),"",IF(D310&lt;C310,"tarkista",D310-C310))</f>
        <v/>
      </c>
      <c r="F310" s="5" t="n"/>
      <c r="G310" s="5" t="n"/>
      <c r="H310" s="5" t="n"/>
      <c r="I310" s="22" t="n"/>
      <c r="J310" s="5" t="n"/>
    </row>
    <row r="311">
      <c r="A311" s="21" t="n"/>
      <c r="B311" s="22" t="n"/>
      <c r="C311" s="10" t="n"/>
      <c r="D311" s="10" t="n"/>
      <c r="E311" s="11">
        <f>IF(OR(C311="",D311=""),"",IF(D311&lt;C311,"tarkista",D311-C311))</f>
        <v/>
      </c>
      <c r="F311" s="5" t="n"/>
      <c r="G311" s="5" t="n"/>
      <c r="H311" s="5" t="n"/>
      <c r="I311" s="22" t="n"/>
      <c r="J311" s="5" t="n"/>
    </row>
    <row r="312">
      <c r="A312" s="21" t="n"/>
      <c r="B312" s="22" t="n"/>
      <c r="C312" s="10" t="n"/>
      <c r="D312" s="10" t="n"/>
      <c r="E312" s="11">
        <f>IF(OR(C312="",D312=""),"",IF(D312&lt;C312,"tarkista",D312-C312))</f>
        <v/>
      </c>
      <c r="F312" s="5" t="n"/>
      <c r="G312" s="5" t="n"/>
      <c r="H312" s="5" t="n"/>
      <c r="I312" s="22" t="n"/>
      <c r="J312" s="5" t="n"/>
    </row>
    <row r="313">
      <c r="A313" s="21" t="n"/>
      <c r="B313" s="22" t="n"/>
      <c r="C313" s="10" t="n"/>
      <c r="D313" s="10" t="n"/>
      <c r="E313" s="11">
        <f>IF(OR(C313="",D313=""),"",IF(D313&lt;C313,"tarkista",D313-C313))</f>
        <v/>
      </c>
      <c r="F313" s="5" t="n"/>
      <c r="G313" s="5" t="n"/>
      <c r="H313" s="5" t="n"/>
      <c r="I313" s="22" t="n"/>
      <c r="J313" s="5" t="n"/>
    </row>
    <row r="314">
      <c r="A314" s="21" t="n"/>
      <c r="B314" s="22" t="n"/>
      <c r="C314" s="10" t="n"/>
      <c r="D314" s="10" t="n"/>
      <c r="E314" s="11">
        <f>IF(OR(C314="",D314=""),"",IF(D314&lt;C314,"tarkista",D314-C314))</f>
        <v/>
      </c>
      <c r="F314" s="5" t="n"/>
      <c r="G314" s="5" t="n"/>
      <c r="H314" s="5" t="n"/>
      <c r="I314" s="22" t="n"/>
      <c r="J314" s="5" t="n"/>
    </row>
    <row r="316">
      <c r="A316" s="23" t="inlineStr">
        <is>
          <t>Pohja: Tauko kirjanpito, taukokirjanpito.com</t>
        </is>
      </c>
    </row>
  </sheetData>
  <mergeCells count="21">
    <mergeCell ref="C6:D6"/>
    <mergeCell ref="H10:I10"/>
    <mergeCell ref="C5:D5"/>
    <mergeCell ref="E5:F5"/>
    <mergeCell ref="E8:F8"/>
    <mergeCell ref="H9:I9"/>
    <mergeCell ref="A6:B6"/>
    <mergeCell ref="H6:I6"/>
    <mergeCell ref="A7:B7"/>
    <mergeCell ref="A11:J11"/>
    <mergeCell ref="E6:F6"/>
    <mergeCell ref="H7:I7"/>
    <mergeCell ref="A5:B5"/>
    <mergeCell ref="A8:B8"/>
    <mergeCell ref="C8:D8"/>
    <mergeCell ref="C7:D7"/>
    <mergeCell ref="E7:F7"/>
    <mergeCell ref="H4:J4"/>
    <mergeCell ref="A12:J12"/>
    <mergeCell ref="H5:I5"/>
    <mergeCell ref="H8:I8"/>
  </mergeCells>
  <dataValidations count="1">
    <dataValidation sqref="I15:I314" showDropDown="0" showInputMessage="1" showErrorMessage="1" allowBlank="1" errorTitle="Tarkista arvo" error="Valitse arvo listasta." promptTitle="Valitse" prompt="Y = yritysajo, K = yksityisajo" type="list">
      <formula1>"Y,K"</formula1>
    </dataValidation>
  </dataValidations>
  <printOptions horizontalCentered="1"/>
  <pageMargins left="0.5" right="0.5" top="0.6" bottom="0.7" header="0.5" footer="0.3"/>
  <pageSetup orientation="landscape" paperSize="9" fitToHeight="0" fitToWidth="1"/>
  <headerFooter>
    <oddHeader/>
    <oddFooter>&amp;L&amp;"Arial"&amp;7 &amp;K6E6E73Pohja: Tauko kirjanpito, taukokirjanpito.com&amp;R&amp;"Arial"&amp;7 &amp;K6E6E73Sivu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zoomScale="11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4" t="inlineStr">
        <is>
          <t>AJOT KUUKAUSITTAIN</t>
        </is>
      </c>
    </row>
    <row r="2">
      <c r="A2" s="2" t="inlineStr">
        <is>
          <t>Laskee itse Ajopäiväkirja-välilehdeltä. Vuosi otetaan välilehden vuosi-solusta.</t>
        </is>
      </c>
    </row>
    <row r="4" ht="20" customHeight="1">
      <c r="A4" s="16" t="inlineStr">
        <is>
          <t>Kuukausi</t>
        </is>
      </c>
      <c r="B4" s="16" t="inlineStr">
        <is>
          <t>Yritysajot km</t>
        </is>
      </c>
      <c r="C4" s="16" t="inlineStr">
        <is>
          <t>Yksityisajot km</t>
        </is>
      </c>
      <c r="D4" s="16" t="inlineStr">
        <is>
          <t>Yhteensä km</t>
        </is>
      </c>
      <c r="E4" s="16" t="inlineStr">
        <is>
          <t>Km-korvaus €</t>
        </is>
      </c>
    </row>
    <row r="5">
      <c r="A5" s="25" t="inlineStr">
        <is>
          <t>tammikuu</t>
        </is>
      </c>
      <c r="B5" s="11">
        <f>SUMIFS('Ajopäiväkirja'!$E$15:$E$314,'Ajopäiväkirja'!$I$15:$I$314,"Y",'Ajopäiväkirja'!$A$15:$A$314,"&gt;="&amp;DATE('Ajopäiväkirja'!$G$5,1,1),'Ajopäiväkirja'!$A$15:$A$314,"&lt;"&amp;DATE('Ajopäiväkirja'!$G$5,2,1))</f>
        <v/>
      </c>
      <c r="C5" s="11">
        <f>SUMIFS('Ajopäiväkirja'!$E$15:$E$314,'Ajopäiväkirja'!$I$15:$I$314,"K",'Ajopäiväkirja'!$A$15:$A$314,"&gt;="&amp;DATE('Ajopäiväkirja'!$G$5,1,1),'Ajopäiväkirja'!$A$15:$A$314,"&lt;"&amp;DATE('Ajopäiväkirja'!$G$5,2,1))</f>
        <v/>
      </c>
      <c r="D5" s="11">
        <f>B5+C5</f>
        <v/>
      </c>
      <c r="E5" s="26">
        <f>ROUND(B5*'Ajopäiväkirja'!$G$8,2)</f>
        <v/>
      </c>
    </row>
    <row r="6">
      <c r="A6" s="25" t="inlineStr">
        <is>
          <t>helmikuu</t>
        </is>
      </c>
      <c r="B6" s="11">
        <f>SUMIFS('Ajopäiväkirja'!$E$15:$E$314,'Ajopäiväkirja'!$I$15:$I$314,"Y",'Ajopäiväkirja'!$A$15:$A$314,"&gt;="&amp;DATE('Ajopäiväkirja'!$G$5,2,1),'Ajopäiväkirja'!$A$15:$A$314,"&lt;"&amp;DATE('Ajopäiväkirja'!$G$5,3,1))</f>
        <v/>
      </c>
      <c r="C6" s="11">
        <f>SUMIFS('Ajopäiväkirja'!$E$15:$E$314,'Ajopäiväkirja'!$I$15:$I$314,"K",'Ajopäiväkirja'!$A$15:$A$314,"&gt;="&amp;DATE('Ajopäiväkirja'!$G$5,2,1),'Ajopäiväkirja'!$A$15:$A$314,"&lt;"&amp;DATE('Ajopäiväkirja'!$G$5,3,1))</f>
        <v/>
      </c>
      <c r="D6" s="11">
        <f>B6+C6</f>
        <v/>
      </c>
      <c r="E6" s="26">
        <f>ROUND(B6*'Ajopäiväkirja'!$G$8,2)</f>
        <v/>
      </c>
    </row>
    <row r="7">
      <c r="A7" s="25" t="inlineStr">
        <is>
          <t>maaliskuu</t>
        </is>
      </c>
      <c r="B7" s="11">
        <f>SUMIFS('Ajopäiväkirja'!$E$15:$E$314,'Ajopäiväkirja'!$I$15:$I$314,"Y",'Ajopäiväkirja'!$A$15:$A$314,"&gt;="&amp;DATE('Ajopäiväkirja'!$G$5,3,1),'Ajopäiväkirja'!$A$15:$A$314,"&lt;"&amp;DATE('Ajopäiväkirja'!$G$5,4,1))</f>
        <v/>
      </c>
      <c r="C7" s="11">
        <f>SUMIFS('Ajopäiväkirja'!$E$15:$E$314,'Ajopäiväkirja'!$I$15:$I$314,"K",'Ajopäiväkirja'!$A$15:$A$314,"&gt;="&amp;DATE('Ajopäiväkirja'!$G$5,3,1),'Ajopäiväkirja'!$A$15:$A$314,"&lt;"&amp;DATE('Ajopäiväkirja'!$G$5,4,1))</f>
        <v/>
      </c>
      <c r="D7" s="11">
        <f>B7+C7</f>
        <v/>
      </c>
      <c r="E7" s="26">
        <f>ROUND(B7*'Ajopäiväkirja'!$G$8,2)</f>
        <v/>
      </c>
    </row>
    <row r="8">
      <c r="A8" s="25" t="inlineStr">
        <is>
          <t>huhtikuu</t>
        </is>
      </c>
      <c r="B8" s="11">
        <f>SUMIFS('Ajopäiväkirja'!$E$15:$E$314,'Ajopäiväkirja'!$I$15:$I$314,"Y",'Ajopäiväkirja'!$A$15:$A$314,"&gt;="&amp;DATE('Ajopäiväkirja'!$G$5,4,1),'Ajopäiväkirja'!$A$15:$A$314,"&lt;"&amp;DATE('Ajopäiväkirja'!$G$5,5,1))</f>
        <v/>
      </c>
      <c r="C8" s="11">
        <f>SUMIFS('Ajopäiväkirja'!$E$15:$E$314,'Ajopäiväkirja'!$I$15:$I$314,"K",'Ajopäiväkirja'!$A$15:$A$314,"&gt;="&amp;DATE('Ajopäiväkirja'!$G$5,4,1),'Ajopäiväkirja'!$A$15:$A$314,"&lt;"&amp;DATE('Ajopäiväkirja'!$G$5,5,1))</f>
        <v/>
      </c>
      <c r="D8" s="11">
        <f>B8+C8</f>
        <v/>
      </c>
      <c r="E8" s="26">
        <f>ROUND(B8*'Ajopäiväkirja'!$G$8,2)</f>
        <v/>
      </c>
    </row>
    <row r="9">
      <c r="A9" s="25" t="inlineStr">
        <is>
          <t>toukokuu</t>
        </is>
      </c>
      <c r="B9" s="11">
        <f>SUMIFS('Ajopäiväkirja'!$E$15:$E$314,'Ajopäiväkirja'!$I$15:$I$314,"Y",'Ajopäiväkirja'!$A$15:$A$314,"&gt;="&amp;DATE('Ajopäiväkirja'!$G$5,5,1),'Ajopäiväkirja'!$A$15:$A$314,"&lt;"&amp;DATE('Ajopäiväkirja'!$G$5,6,1))</f>
        <v/>
      </c>
      <c r="C9" s="11">
        <f>SUMIFS('Ajopäiväkirja'!$E$15:$E$314,'Ajopäiväkirja'!$I$15:$I$314,"K",'Ajopäiväkirja'!$A$15:$A$314,"&gt;="&amp;DATE('Ajopäiväkirja'!$G$5,5,1),'Ajopäiväkirja'!$A$15:$A$314,"&lt;"&amp;DATE('Ajopäiväkirja'!$G$5,6,1))</f>
        <v/>
      </c>
      <c r="D9" s="11">
        <f>B9+C9</f>
        <v/>
      </c>
      <c r="E9" s="26">
        <f>ROUND(B9*'Ajopäiväkirja'!$G$8,2)</f>
        <v/>
      </c>
    </row>
    <row r="10">
      <c r="A10" s="25" t="inlineStr">
        <is>
          <t>kesäkuu</t>
        </is>
      </c>
      <c r="B10" s="11">
        <f>SUMIFS('Ajopäiväkirja'!$E$15:$E$314,'Ajopäiväkirja'!$I$15:$I$314,"Y",'Ajopäiväkirja'!$A$15:$A$314,"&gt;="&amp;DATE('Ajopäiväkirja'!$G$5,6,1),'Ajopäiväkirja'!$A$15:$A$314,"&lt;"&amp;DATE('Ajopäiväkirja'!$G$5,7,1))</f>
        <v/>
      </c>
      <c r="C10" s="11">
        <f>SUMIFS('Ajopäiväkirja'!$E$15:$E$314,'Ajopäiväkirja'!$I$15:$I$314,"K",'Ajopäiväkirja'!$A$15:$A$314,"&gt;="&amp;DATE('Ajopäiväkirja'!$G$5,6,1),'Ajopäiväkirja'!$A$15:$A$314,"&lt;"&amp;DATE('Ajopäiväkirja'!$G$5,7,1))</f>
        <v/>
      </c>
      <c r="D10" s="11">
        <f>B10+C10</f>
        <v/>
      </c>
      <c r="E10" s="26">
        <f>ROUND(B10*'Ajopäiväkirja'!$G$8,2)</f>
        <v/>
      </c>
    </row>
    <row r="11">
      <c r="A11" s="25" t="inlineStr">
        <is>
          <t>heinäkuu</t>
        </is>
      </c>
      <c r="B11" s="11">
        <f>SUMIFS('Ajopäiväkirja'!$E$15:$E$314,'Ajopäiväkirja'!$I$15:$I$314,"Y",'Ajopäiväkirja'!$A$15:$A$314,"&gt;="&amp;DATE('Ajopäiväkirja'!$G$5,7,1),'Ajopäiväkirja'!$A$15:$A$314,"&lt;"&amp;DATE('Ajopäiväkirja'!$G$5,8,1))</f>
        <v/>
      </c>
      <c r="C11" s="11">
        <f>SUMIFS('Ajopäiväkirja'!$E$15:$E$314,'Ajopäiväkirja'!$I$15:$I$314,"K",'Ajopäiväkirja'!$A$15:$A$314,"&gt;="&amp;DATE('Ajopäiväkirja'!$G$5,7,1),'Ajopäiväkirja'!$A$15:$A$314,"&lt;"&amp;DATE('Ajopäiväkirja'!$G$5,8,1))</f>
        <v/>
      </c>
      <c r="D11" s="11">
        <f>B11+C11</f>
        <v/>
      </c>
      <c r="E11" s="26">
        <f>ROUND(B11*'Ajopäiväkirja'!$G$8,2)</f>
        <v/>
      </c>
    </row>
    <row r="12">
      <c r="A12" s="25" t="inlineStr">
        <is>
          <t>elokuu</t>
        </is>
      </c>
      <c r="B12" s="11">
        <f>SUMIFS('Ajopäiväkirja'!$E$15:$E$314,'Ajopäiväkirja'!$I$15:$I$314,"Y",'Ajopäiväkirja'!$A$15:$A$314,"&gt;="&amp;DATE('Ajopäiväkirja'!$G$5,8,1),'Ajopäiväkirja'!$A$15:$A$314,"&lt;"&amp;DATE('Ajopäiväkirja'!$G$5,9,1))</f>
        <v/>
      </c>
      <c r="C12" s="11">
        <f>SUMIFS('Ajopäiväkirja'!$E$15:$E$314,'Ajopäiväkirja'!$I$15:$I$314,"K",'Ajopäiväkirja'!$A$15:$A$314,"&gt;="&amp;DATE('Ajopäiväkirja'!$G$5,8,1),'Ajopäiväkirja'!$A$15:$A$314,"&lt;"&amp;DATE('Ajopäiväkirja'!$G$5,9,1))</f>
        <v/>
      </c>
      <c r="D12" s="11">
        <f>B12+C12</f>
        <v/>
      </c>
      <c r="E12" s="26">
        <f>ROUND(B12*'Ajopäiväkirja'!$G$8,2)</f>
        <v/>
      </c>
    </row>
    <row r="13">
      <c r="A13" s="25" t="inlineStr">
        <is>
          <t>syyskuu</t>
        </is>
      </c>
      <c r="B13" s="11">
        <f>SUMIFS('Ajopäiväkirja'!$E$15:$E$314,'Ajopäiväkirja'!$I$15:$I$314,"Y",'Ajopäiväkirja'!$A$15:$A$314,"&gt;="&amp;DATE('Ajopäiväkirja'!$G$5,9,1),'Ajopäiväkirja'!$A$15:$A$314,"&lt;"&amp;DATE('Ajopäiväkirja'!$G$5,10,1))</f>
        <v/>
      </c>
      <c r="C13" s="11">
        <f>SUMIFS('Ajopäiväkirja'!$E$15:$E$314,'Ajopäiväkirja'!$I$15:$I$314,"K",'Ajopäiväkirja'!$A$15:$A$314,"&gt;="&amp;DATE('Ajopäiväkirja'!$G$5,9,1),'Ajopäiväkirja'!$A$15:$A$314,"&lt;"&amp;DATE('Ajopäiväkirja'!$G$5,10,1))</f>
        <v/>
      </c>
      <c r="D13" s="11">
        <f>B13+C13</f>
        <v/>
      </c>
      <c r="E13" s="26">
        <f>ROUND(B13*'Ajopäiväkirja'!$G$8,2)</f>
        <v/>
      </c>
    </row>
    <row r="14">
      <c r="A14" s="25" t="inlineStr">
        <is>
          <t>lokakuu</t>
        </is>
      </c>
      <c r="B14" s="11">
        <f>SUMIFS('Ajopäiväkirja'!$E$15:$E$314,'Ajopäiväkirja'!$I$15:$I$314,"Y",'Ajopäiväkirja'!$A$15:$A$314,"&gt;="&amp;DATE('Ajopäiväkirja'!$G$5,10,1),'Ajopäiväkirja'!$A$15:$A$314,"&lt;"&amp;DATE('Ajopäiväkirja'!$G$5,11,1))</f>
        <v/>
      </c>
      <c r="C14" s="11">
        <f>SUMIFS('Ajopäiväkirja'!$E$15:$E$314,'Ajopäiväkirja'!$I$15:$I$314,"K",'Ajopäiväkirja'!$A$15:$A$314,"&gt;="&amp;DATE('Ajopäiväkirja'!$G$5,10,1),'Ajopäiväkirja'!$A$15:$A$314,"&lt;"&amp;DATE('Ajopäiväkirja'!$G$5,11,1))</f>
        <v/>
      </c>
      <c r="D14" s="11">
        <f>B14+C14</f>
        <v/>
      </c>
      <c r="E14" s="26">
        <f>ROUND(B14*'Ajopäiväkirja'!$G$8,2)</f>
        <v/>
      </c>
    </row>
    <row r="15">
      <c r="A15" s="25" t="inlineStr">
        <is>
          <t>marraskuu</t>
        </is>
      </c>
      <c r="B15" s="11">
        <f>SUMIFS('Ajopäiväkirja'!$E$15:$E$314,'Ajopäiväkirja'!$I$15:$I$314,"Y",'Ajopäiväkirja'!$A$15:$A$314,"&gt;="&amp;DATE('Ajopäiväkirja'!$G$5,11,1),'Ajopäiväkirja'!$A$15:$A$314,"&lt;"&amp;DATE('Ajopäiväkirja'!$G$5,12,1))</f>
        <v/>
      </c>
      <c r="C15" s="11">
        <f>SUMIFS('Ajopäiväkirja'!$E$15:$E$314,'Ajopäiväkirja'!$I$15:$I$314,"K",'Ajopäiväkirja'!$A$15:$A$314,"&gt;="&amp;DATE('Ajopäiväkirja'!$G$5,11,1),'Ajopäiväkirja'!$A$15:$A$314,"&lt;"&amp;DATE('Ajopäiväkirja'!$G$5,12,1))</f>
        <v/>
      </c>
      <c r="D15" s="11">
        <f>B15+C15</f>
        <v/>
      </c>
      <c r="E15" s="26">
        <f>ROUND(B15*'Ajopäiväkirja'!$G$8,2)</f>
        <v/>
      </c>
    </row>
    <row r="16">
      <c r="A16" s="25" t="inlineStr">
        <is>
          <t>joulukuu</t>
        </is>
      </c>
      <c r="B16" s="11">
        <f>SUMIFS('Ajopäiväkirja'!$E$15:$E$314,'Ajopäiväkirja'!$I$15:$I$314,"Y",'Ajopäiväkirja'!$A$15:$A$314,"&gt;="&amp;DATE('Ajopäiväkirja'!$G$5,12,1),'Ajopäiväkirja'!$A$15:$A$314,"&lt;"&amp;DATE('Ajopäiväkirja'!$G$5,13,1))</f>
        <v/>
      </c>
      <c r="C16" s="11">
        <f>SUMIFS('Ajopäiväkirja'!$E$15:$E$314,'Ajopäiväkirja'!$I$15:$I$314,"K",'Ajopäiväkirja'!$A$15:$A$314,"&gt;="&amp;DATE('Ajopäiväkirja'!$G$5,12,1),'Ajopäiväkirja'!$A$15:$A$314,"&lt;"&amp;DATE('Ajopäiväkirja'!$G$5,13,1))</f>
        <v/>
      </c>
      <c r="D16" s="11">
        <f>B16+C16</f>
        <v/>
      </c>
      <c r="E16" s="26">
        <f>ROUND(B16*'Ajopäiväkirja'!$G$8,2)</f>
        <v/>
      </c>
    </row>
    <row r="17">
      <c r="A17" s="27" t="inlineStr">
        <is>
          <t>Yhteensä</t>
        </is>
      </c>
      <c r="B17" s="9">
        <f>SUM(B5:B16)</f>
        <v/>
      </c>
      <c r="C17" s="9">
        <f>SUM(C5:C16)</f>
        <v/>
      </c>
      <c r="D17" s="9">
        <f>SUM(D5:D16)</f>
        <v/>
      </c>
      <c r="E17" s="28">
        <f>SUM(E5:E16)</f>
        <v/>
      </c>
    </row>
    <row r="19">
      <c r="A19" s="23" t="inlineStr">
        <is>
          <t>Pohja: Tauko kirjanpito, taukokirjanpito.com</t>
        </is>
      </c>
    </row>
  </sheetData>
  <printOptions horizontalCentered="1"/>
  <pageMargins left="0.6" right="0.6" top="0.7" bottom="0.7" header="0.5" footer="0.3"/>
  <pageSetup orientation="portrait" paperSize="9" fitToHeight="0" fitToWidth="1"/>
  <headerFooter>
    <oddHeader/>
    <oddFooter>&amp;L&amp;"Arial"&amp;7 &amp;K6E6E73Pohja: Tauko kirjanpito, taukokirjanpito.com&amp;R&amp;"Arial"&amp;7 &amp;K6E6E73Sivu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Tauko kirjanpito</dc:creator>
  <dc:title xmlns:dc="http://purl.org/dc/elements/1.1/">Ajopäiväkirjapohja 2026</dc:title>
  <dc:subject xmlns:dc="http://purl.org/dc/elements/1.1/">Ajopäiväkirja Verohallinnon vaatimilla tiedoilla</dc:subject>
  <dc:language xmlns:dc="http://purl.org/dc/elements/1.1/">fi-FI</dc:language>
  <dcterms:created xmlns:dcterms="http://purl.org/dc/terms/" xmlns:xsi="http://www.w3.org/2001/XMLSchema-instance" xsi:type="dcterms:W3CDTF">2026-09-27T20:19:49Z</dcterms:created>
  <dcterms:modified xmlns:dcterms="http://purl.org/dc/terms/" xmlns:xsi="http://www.w3.org/2001/XMLSchema-instance" xsi:type="dcterms:W3CDTF">2026-09-27T20:19:49Z</dcterms:modified>
  <cp:keywords>Tauko kirjanpito, taukokirjanpito.com, pohja</cp:keywords>
</cp:coreProperties>
</file>